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20" yWindow="-120" windowWidth="19425" windowHeight="11025"/>
  </bookViews>
  <sheets>
    <sheet name="Specification" sheetId="1" r:id="rId1"/>
    <sheet name="CAT" sheetId="3" r:id="rId2"/>
    <sheet name="DB" sheetId="2" state="hidden" r:id="rId3"/>
  </sheets>
  <calcPr calcId="152511"/>
  <pivotCaches>
    <pivotCache cacheId="0" r:id="rId4"/>
  </pivotCaches>
</workbook>
</file>

<file path=xl/calcChain.xml><?xml version="1.0" encoding="utf-8"?>
<calcChain xmlns="http://schemas.openxmlformats.org/spreadsheetml/2006/main">
  <c r="X22" i="1" l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X2" i="1"/>
</calcChain>
</file>

<file path=xl/sharedStrings.xml><?xml version="1.0" encoding="utf-8"?>
<sst xmlns="http://schemas.openxmlformats.org/spreadsheetml/2006/main" count="968" uniqueCount="280">
  <si>
    <t>SEASON</t>
  </si>
  <si>
    <t>ARTICLE</t>
  </si>
  <si>
    <t>IMAGE 1</t>
  </si>
  <si>
    <t>IMAGE 2</t>
  </si>
  <si>
    <t>IMAGE 3</t>
  </si>
  <si>
    <t>IMAGE 4</t>
  </si>
  <si>
    <t>FULL ARTICLE</t>
  </si>
  <si>
    <t>COLOR</t>
  </si>
  <si>
    <t>COLOR DESCRIPTION</t>
  </si>
  <si>
    <t>PRODUCT NAME</t>
  </si>
  <si>
    <t>SUPPL. CATEGORY</t>
  </si>
  <si>
    <t>SUPPL. DESCRIPTION</t>
  </si>
  <si>
    <t>COMPOSITION 1</t>
  </si>
  <si>
    <t>COMPOSITION 2</t>
  </si>
  <si>
    <t>COMPOSITION 3</t>
  </si>
  <si>
    <t>COMPOSITION 4</t>
  </si>
  <si>
    <t>PARENT GROUP</t>
  </si>
  <si>
    <t>GENDER</t>
  </si>
  <si>
    <t>BRAND</t>
  </si>
  <si>
    <t>MADE IN</t>
  </si>
  <si>
    <t>WHS</t>
  </si>
  <si>
    <t>RRP</t>
  </si>
  <si>
    <t>SIZE COUNT</t>
  </si>
  <si>
    <t>QTY</t>
  </si>
  <si>
    <t>UN</t>
  </si>
  <si>
    <t>S</t>
  </si>
  <si>
    <t>M</t>
  </si>
  <si>
    <t>L</t>
  </si>
  <si>
    <t>XL</t>
  </si>
  <si>
    <t>27</t>
  </si>
  <si>
    <t>28</t>
  </si>
  <si>
    <t>29</t>
  </si>
  <si>
    <t>30</t>
  </si>
  <si>
    <t>32/32</t>
  </si>
  <si>
    <t>34/32</t>
  </si>
  <si>
    <t>FW</t>
  </si>
  <si>
    <t>DK0A4XTW</t>
  </si>
  <si>
    <t>DK0A4XTWBLK1</t>
  </si>
  <si>
    <t>BLK1</t>
  </si>
  <si>
    <t>BLACK</t>
  </si>
  <si>
    <t>SWEATSHIRT</t>
  </si>
  <si>
    <t>209 - APP_TP_SWEATSHIRT</t>
  </si>
  <si>
    <t>ROCKFIELD HOODIE (BCI)</t>
  </si>
  <si>
    <t>80% COTTON 20% POLYESTER</t>
  </si>
  <si>
    <t>NO INFO</t>
  </si>
  <si>
    <t>ADULT</t>
  </si>
  <si>
    <t>MALE</t>
  </si>
  <si>
    <t>DICKIES</t>
  </si>
  <si>
    <t>BANGLADESH</t>
  </si>
  <si>
    <t>DK0A4XTWOGX1</t>
  </si>
  <si>
    <t>OGX1</t>
  </si>
  <si>
    <t>OLIVE GREEN</t>
  </si>
  <si>
    <t>DK0A4XUD</t>
  </si>
  <si>
    <t>DK0A4XUDBLK1</t>
  </si>
  <si>
    <t>T-SHIRT</t>
  </si>
  <si>
    <t>TOP</t>
  </si>
  <si>
    <t>DENISON T-SHIRT</t>
  </si>
  <si>
    <t>100% COTTON</t>
  </si>
  <si>
    <t>DK0A4XU5</t>
  </si>
  <si>
    <t>DK0A4XU5E181</t>
  </si>
  <si>
    <t>E181</t>
  </si>
  <si>
    <t>BLK/ANT WHITE</t>
  </si>
  <si>
    <t>SHIRT</t>
  </si>
  <si>
    <t>211 - APP_TP_WOVEN</t>
  </si>
  <si>
    <t>RENEGADE FLANNEL</t>
  </si>
  <si>
    <t>50% POLYESTER 50% COTTON</t>
  </si>
  <si>
    <t>FEMALE</t>
  </si>
  <si>
    <t>DK0A4XU5G941</t>
  </si>
  <si>
    <t>G941</t>
  </si>
  <si>
    <t>GRAPEADE PLAID</t>
  </si>
  <si>
    <t>DK0A4XSK</t>
  </si>
  <si>
    <t>DK0A4XSKBD01</t>
  </si>
  <si>
    <t>BD01</t>
  </si>
  <si>
    <t>BROWN DUCK</t>
  </si>
  <si>
    <t>PANTS</t>
  </si>
  <si>
    <t>BOTTOM</t>
  </si>
  <si>
    <t>W CARPENTER PANT</t>
  </si>
  <si>
    <t>86% COTTON 13% POLYAMIDE 1% ELASTANE</t>
  </si>
  <si>
    <t>DK0A4XSKRMS1</t>
  </si>
  <si>
    <t>RMS1</t>
  </si>
  <si>
    <t>RNSD MOSSGRN</t>
  </si>
  <si>
    <t>SS</t>
  </si>
  <si>
    <t>DK0A4YKZ</t>
  </si>
  <si>
    <t>DK0A4YKZKHK1</t>
  </si>
  <si>
    <t>KHK1</t>
  </si>
  <si>
    <t>KHAKI</t>
  </si>
  <si>
    <t>JOGGINGS</t>
  </si>
  <si>
    <t>M UTILITY JOGGER PANT</t>
  </si>
  <si>
    <t>98% COTTON 2% SPANDEX</t>
  </si>
  <si>
    <t>CHINA</t>
  </si>
  <si>
    <t>DK0A4XSJ</t>
  </si>
  <si>
    <t>DK0A4XSJBLK1</t>
  </si>
  <si>
    <t>DK_AP_MN_BOTTOM</t>
  </si>
  <si>
    <t>ACTION FLEX TROUSER BLACK</t>
  </si>
  <si>
    <t>65% POLYESTER 35% COTTON</t>
  </si>
  <si>
    <t>DK0A4XSJNV01</t>
  </si>
  <si>
    <t>NV01</t>
  </si>
  <si>
    <t>NAVY BLUE</t>
  </si>
  <si>
    <t>DK0A4XSP</t>
  </si>
  <si>
    <t>DK0A4XSPC701</t>
  </si>
  <si>
    <t>C701</t>
  </si>
  <si>
    <t>NEW GREY/BLACK</t>
  </si>
  <si>
    <t>198 - APP_BM_PANT/SLACK</t>
  </si>
  <si>
    <t>GDT PREMIUM TROUSER</t>
  </si>
  <si>
    <t>98% COTTON 2% ELASTANE WOVEN</t>
  </si>
  <si>
    <t>PAKISTAN</t>
  </si>
  <si>
    <t>DK0A4YMX</t>
  </si>
  <si>
    <t>DK0A4YMXBLK1</t>
  </si>
  <si>
    <t>BLOUSON</t>
  </si>
  <si>
    <t>OUTERWEAR</t>
  </si>
  <si>
    <t>W PROTECT WATERPROOF JKT</t>
  </si>
  <si>
    <t>BODY: 100% POLYAMIDE</t>
  </si>
  <si>
    <t>BODY LINING: 100% POLYESTER</t>
  </si>
  <si>
    <t>DK0A4Y5C</t>
  </si>
  <si>
    <t>DK0A4Y5CBLK1</t>
  </si>
  <si>
    <t>RENEGADE DUCK JACKET</t>
  </si>
  <si>
    <t>BODY: 63% COTTON / 35% POLYESTER/ 2% ELASTANE</t>
  </si>
  <si>
    <t>OVERLAY: 100% POLYAMIDE</t>
  </si>
  <si>
    <t>BODY LINING: FACE-100% POLYESTERFILL-100% POLYESTER</t>
  </si>
  <si>
    <t>DK0A4XTF</t>
  </si>
  <si>
    <t>DK0A4XTFBLK1</t>
  </si>
  <si>
    <t>GENERATION JACKET</t>
  </si>
  <si>
    <t>100% POLYESTER</t>
  </si>
  <si>
    <t>LINING: 100% POLYESTER</t>
  </si>
  <si>
    <t>DK0A4Y5B</t>
  </si>
  <si>
    <t>DK0A4Y5BTM01</t>
  </si>
  <si>
    <t>TM01</t>
  </si>
  <si>
    <t>TIMBER</t>
  </si>
  <si>
    <t>RENEGADE DCK JKT</t>
  </si>
  <si>
    <t>DK0A4XTFC701</t>
  </si>
  <si>
    <t>DK0A4XTD</t>
  </si>
  <si>
    <t>DK0A4XTDBLK1</t>
  </si>
  <si>
    <t>DOWN VEST</t>
  </si>
  <si>
    <t>GEN HYBRID B/W</t>
  </si>
  <si>
    <t>BODY 2: 86% POLYESTER 14% ELASTANE</t>
  </si>
  <si>
    <t>BODY INSULATION: 100% POLYESTER</t>
  </si>
  <si>
    <t>DK0A4YNN</t>
  </si>
  <si>
    <t>DK0A4YNNG041</t>
  </si>
  <si>
    <t>G041</t>
  </si>
  <si>
    <t>FIRED BRICK</t>
  </si>
  <si>
    <t>HAT</t>
  </si>
  <si>
    <t>ACCESSORIES</t>
  </si>
  <si>
    <t>TWILL DAD HAT NUBUCK</t>
  </si>
  <si>
    <t>UNISEX</t>
  </si>
  <si>
    <t>DK0A4Y67</t>
  </si>
  <si>
    <t>DK0A4Y67BLK1</t>
  </si>
  <si>
    <t>SCARF</t>
  </si>
  <si>
    <t>NECKWEAR</t>
  </si>
  <si>
    <t>DICKIES TEMP IQ GAITER</t>
  </si>
  <si>
    <t>94% POLYESTER 6% ELASTANE</t>
  </si>
  <si>
    <t>PHILIPPINES</t>
  </si>
  <si>
    <t>Package</t>
  </si>
  <si>
    <t>ID</t>
  </si>
  <si>
    <t>Barcode</t>
  </si>
  <si>
    <t>Name</t>
  </si>
  <si>
    <t>Article</t>
  </si>
  <si>
    <t>Color</t>
  </si>
  <si>
    <t>Color Description</t>
  </si>
  <si>
    <t>Size</t>
  </si>
  <si>
    <t>Quantity</t>
  </si>
  <si>
    <t>Reserved Quantity</t>
  </si>
  <si>
    <t>Location</t>
  </si>
  <si>
    <t>__export__.product_product_4043874_650877f0</t>
  </si>
  <si>
    <t>889440387953</t>
  </si>
  <si>
    <t>Debby/Shelves</t>
  </si>
  <si>
    <t>__export__.product_product_4043882_e6b76a34</t>
  </si>
  <si>
    <t>889440388035</t>
  </si>
  <si>
    <t>__export__.product_product_4043880_df561159</t>
  </si>
  <si>
    <t>889440388042</t>
  </si>
  <si>
    <t>__export__.product_product_4044771_c761dee8</t>
  </si>
  <si>
    <t>196520115161</t>
  </si>
  <si>
    <t>__export__.product_product_4043875_3f73c885</t>
  </si>
  <si>
    <t>889440387960</t>
  </si>
  <si>
    <t>__export__.product_product_4044507_5b15f769</t>
  </si>
  <si>
    <t>5053823450335</t>
  </si>
  <si>
    <t>__export__.product_product_4044769_ad1cc6f2</t>
  </si>
  <si>
    <t>196520115130</t>
  </si>
  <si>
    <t>__export__.product_product_4044770_f057cba8</t>
  </si>
  <si>
    <t>196520115154</t>
  </si>
  <si>
    <t>__export__.product_product_2609124_cea371df</t>
  </si>
  <si>
    <t>889440974580</t>
  </si>
  <si>
    <t>__export__.product_product_2609122_80dbf4c4</t>
  </si>
  <si>
    <t>889440974566</t>
  </si>
  <si>
    <t>__export__.product_product_4044530_ef2ce332</t>
  </si>
  <si>
    <t>196520093353</t>
  </si>
  <si>
    <t>__export__.product_product_4043873_777bacf9</t>
  </si>
  <si>
    <t>889440388028</t>
  </si>
  <si>
    <t>009990401220747107</t>
  </si>
  <si>
    <t>__export__.product_product_4044626_81db3bd7</t>
  </si>
  <si>
    <t>196246480765</t>
  </si>
  <si>
    <t>Debby/Stock</t>
  </si>
  <si>
    <t>009990401220747008</t>
  </si>
  <si>
    <t>009990401220741709</t>
  </si>
  <si>
    <t>__export__.product_product_4044867_9824a2f3</t>
  </si>
  <si>
    <t>196520121810</t>
  </si>
  <si>
    <t>009990401220741006</t>
  </si>
  <si>
    <t>__export__.product_product_4044504_597739ea</t>
  </si>
  <si>
    <t>5053823465292</t>
  </si>
  <si>
    <t>009990401220740900</t>
  </si>
  <si>
    <t>009990401220740801</t>
  </si>
  <si>
    <t>__export__.product_product_4044505_966d33d9</t>
  </si>
  <si>
    <t>5053823465308</t>
  </si>
  <si>
    <t>009990401220740702</t>
  </si>
  <si>
    <t>009990401220740405</t>
  </si>
  <si>
    <t>__export__.product_product_4044583_7b4dde2f</t>
  </si>
  <si>
    <t>889440976607</t>
  </si>
  <si>
    <t>__export__.product_product_4044582_37383bea</t>
  </si>
  <si>
    <t>889440976621</t>
  </si>
  <si>
    <t>009990401220740306</t>
  </si>
  <si>
    <t>009990401220739904</t>
  </si>
  <si>
    <t>009990401220739805</t>
  </si>
  <si>
    <t>009990401220739706</t>
  </si>
  <si>
    <t>009990401220739607</t>
  </si>
  <si>
    <t>009990401220739508</t>
  </si>
  <si>
    <t>009990401220738006</t>
  </si>
  <si>
    <t>__export__.product_product_4043761_c0664acc</t>
  </si>
  <si>
    <t>5053823464134</t>
  </si>
  <si>
    <t>__export__.product_product_4044768_7b480c59</t>
  </si>
  <si>
    <t>196520115147</t>
  </si>
  <si>
    <t>__export__.product_product_4044528_60288677</t>
  </si>
  <si>
    <t>196520093322</t>
  </si>
  <si>
    <t>__export__.product_product_4044544_77a71f41</t>
  </si>
  <si>
    <t>5053823234379</t>
  </si>
  <si>
    <t>009990401220736903</t>
  </si>
  <si>
    <t>009990401220736804</t>
  </si>
  <si>
    <t>009990401220736705</t>
  </si>
  <si>
    <t>009990401220736408</t>
  </si>
  <si>
    <t>__export__.product_product_4044503_8d23df10</t>
  </si>
  <si>
    <t>5053823465285</t>
  </si>
  <si>
    <t>009990401220736309</t>
  </si>
  <si>
    <t>009990401220736002</t>
  </si>
  <si>
    <t>__export__.product_product_4044581_3b7a5853</t>
  </si>
  <si>
    <t>889440976638</t>
  </si>
  <si>
    <t>009990401220735906</t>
  </si>
  <si>
    <t>009990401220735807</t>
  </si>
  <si>
    <t>009990401220735500</t>
  </si>
  <si>
    <t>009990401220735302</t>
  </si>
  <si>
    <t>009990401220734503</t>
  </si>
  <si>
    <t>__export__.product_product_4044510_ab8c78e8</t>
  </si>
  <si>
    <t>5053823450311</t>
  </si>
  <si>
    <t>009990401220734404</t>
  </si>
  <si>
    <t>__export__.product_product_4044512_d04b59aa</t>
  </si>
  <si>
    <t>5053823450328</t>
  </si>
  <si>
    <t>009990401220734107</t>
  </si>
  <si>
    <t>__export__.product_product_4044699_0296d5fa</t>
  </si>
  <si>
    <t>889440875900</t>
  </si>
  <si>
    <t>009990401220733704</t>
  </si>
  <si>
    <t>__export__.product_product_4044701_73d5b4ba</t>
  </si>
  <si>
    <t>889440875894</t>
  </si>
  <si>
    <t>009990401220732608</t>
  </si>
  <si>
    <t>009990401220732400</t>
  </si>
  <si>
    <t>009990401220732103</t>
  </si>
  <si>
    <t>009990401220732004</t>
  </si>
  <si>
    <t>009990401220731809</t>
  </si>
  <si>
    <t>009990401220727703</t>
  </si>
  <si>
    <t>__export__.product_product_4044588_8b0173b4</t>
  </si>
  <si>
    <t>889440969692</t>
  </si>
  <si>
    <t>009990401220727604</t>
  </si>
  <si>
    <t>__export__.product_product_4044587_8dafd452</t>
  </si>
  <si>
    <t>889440969708</t>
  </si>
  <si>
    <t>009990401220727505</t>
  </si>
  <si>
    <t>009990401220727406</t>
  </si>
  <si>
    <t>__export__.product_product_4044586_e172a5ca</t>
  </si>
  <si>
    <t>889440969715</t>
  </si>
  <si>
    <t>__export__.product_product_4044143_e8a4db9b</t>
  </si>
  <si>
    <t>5053823179847</t>
  </si>
  <si>
    <t>SHOW/Backroom</t>
  </si>
  <si>
    <t>__export__.product_product_4044517_fb31364c</t>
  </si>
  <si>
    <t>5053823342548</t>
  </si>
  <si>
    <t>__export__.product_product_4044522_51f29068</t>
  </si>
  <si>
    <t>5053823439392</t>
  </si>
  <si>
    <t>__export__.product_product_2608867_d6911383</t>
  </si>
  <si>
    <t>5053823450380</t>
  </si>
  <si>
    <t>__export__.product_product_4043763_e4d74e2f</t>
  </si>
  <si>
    <t>5053823464158</t>
  </si>
  <si>
    <t>__export__.product_product_4043828_78ed5d53</t>
  </si>
  <si>
    <t>5053823464417</t>
  </si>
  <si>
    <t>Grand Total</t>
  </si>
  <si>
    <t>Sum of QTY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</si>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</sst>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€#,##0.00"/>
    <numFmt numFmtId="165" formatCode="[$€-1809]#,##0.00;\-[$€-1809]#,##0.00"/>
    <numFmt numFmtId="166" formatCode="_-[$€-2]\ * #,##0.00_-;\-[$€-2]\ * #,##0.00_-;_-[$€-2]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3" xfId="0" applyBorder="1" applyAlignment="1">
      <alignment horizontal="left" indent="2"/>
    </xf>
  </cellXfs>
  <cellStyles count="2">
    <cellStyle name="Hyperlink" xfId="1" builtinId="8"/>
    <cellStyle name="Normal" xfId="0" builtinId="0"/>
  </cellStyles>
  <dxfs count="1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1397000</xdr:colOff>
      <xdr:row>0</xdr:row>
      <xdr:rowOff>19050</xdr:rowOff>
    </xdr:from>
    <xdr:to>
      <xdr:col>4</xdr:col>
      <xdr:colOff>457200</xdr:colOff>
      <xdr:row>1</xdr:row>
      <xdr:rowOff>171450</xdr:rowOff>
    </xdr:to>
    <xdr:pic>
      <xdr:nvPicPr>
        <xdr:cNvPr id="1025" name="Picture 2"/>
        <xdr:cNvPicPr>
          <a:picLocks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24300" y="19050"/>
          <a:ext cx="9779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50800</xdr:colOff>
      <xdr:row>3</xdr:row>
      <xdr:rowOff>50800</xdr:rowOff>
    </xdr:from>
    <xdr:to>
      <xdr:col>2</xdr:col>
      <xdr:colOff>1778000</xdr:colOff>
      <xdr:row>3</xdr:row>
      <xdr:rowOff>1778000</xdr:rowOff>
    </xdr:to>
    <xdr:pic>
      <xdr:nvPicPr>
        <xdr:cNvPr id="1026" name="Picture 4"/>
        <xdr:cNvPicPr>
          <a:picLocks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0400" y="762000"/>
          <a:ext cx="17272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3</xdr:row>
      <xdr:rowOff>50800</xdr:rowOff>
    </xdr:from>
    <xdr:to>
      <xdr:col>3</xdr:col>
      <xdr:colOff>1562100</xdr:colOff>
      <xdr:row>3</xdr:row>
      <xdr:rowOff>1778000</xdr:rowOff>
    </xdr:to>
    <xdr:pic>
      <xdr:nvPicPr>
        <xdr:cNvPr id="1027" name="Picture 6"/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794000" y="762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3</xdr:row>
      <xdr:rowOff>50800</xdr:rowOff>
    </xdr:from>
    <xdr:to>
      <xdr:col>4</xdr:col>
      <xdr:colOff>1562100</xdr:colOff>
      <xdr:row>3</xdr:row>
      <xdr:rowOff>1778000</xdr:rowOff>
    </xdr:to>
    <xdr:pic>
      <xdr:nvPicPr>
        <xdr:cNvPr id="1028" name="Picture 8"/>
        <xdr:cNvPicPr>
          <a:picLocks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11700" y="762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3</xdr:row>
      <xdr:rowOff>50800</xdr:rowOff>
    </xdr:from>
    <xdr:to>
      <xdr:col>5</xdr:col>
      <xdr:colOff>1562100</xdr:colOff>
      <xdr:row>3</xdr:row>
      <xdr:rowOff>1778000</xdr:rowOff>
    </xdr:to>
    <xdr:pic>
      <xdr:nvPicPr>
        <xdr:cNvPr id="1029" name="Picture 10"/>
        <xdr:cNvPicPr>
          <a:picLocks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6629400" y="762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50800</xdr:colOff>
      <xdr:row>4</xdr:row>
      <xdr:rowOff>50800</xdr:rowOff>
    </xdr:from>
    <xdr:to>
      <xdr:col>2</xdr:col>
      <xdr:colOff>1778000</xdr:colOff>
      <xdr:row>4</xdr:row>
      <xdr:rowOff>1778000</xdr:rowOff>
    </xdr:to>
    <xdr:pic>
      <xdr:nvPicPr>
        <xdr:cNvPr id="1030" name="Picture 12"/>
        <xdr:cNvPicPr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60400" y="2590800"/>
          <a:ext cx="17272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4</xdr:row>
      <xdr:rowOff>50800</xdr:rowOff>
    </xdr:from>
    <xdr:to>
      <xdr:col>3</xdr:col>
      <xdr:colOff>1562100</xdr:colOff>
      <xdr:row>4</xdr:row>
      <xdr:rowOff>1778000</xdr:rowOff>
    </xdr:to>
    <xdr:pic>
      <xdr:nvPicPr>
        <xdr:cNvPr id="1031" name="Picture 14"/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794000" y="25908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4</xdr:row>
      <xdr:rowOff>50800</xdr:rowOff>
    </xdr:from>
    <xdr:to>
      <xdr:col>4</xdr:col>
      <xdr:colOff>1562100</xdr:colOff>
      <xdr:row>4</xdr:row>
      <xdr:rowOff>1778000</xdr:rowOff>
    </xdr:to>
    <xdr:pic>
      <xdr:nvPicPr>
        <xdr:cNvPr id="1032" name="Picture 16"/>
        <xdr:cNvPicPr>
          <a:picLocks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711700" y="25908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4</xdr:row>
      <xdr:rowOff>50800</xdr:rowOff>
    </xdr:from>
    <xdr:to>
      <xdr:col>5</xdr:col>
      <xdr:colOff>1562100</xdr:colOff>
      <xdr:row>4</xdr:row>
      <xdr:rowOff>1778000</xdr:rowOff>
    </xdr:to>
    <xdr:pic>
      <xdr:nvPicPr>
        <xdr:cNvPr id="1033" name="Picture 18"/>
        <xdr:cNvPicPr>
          <a:picLocks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629400" y="25908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5</xdr:row>
      <xdr:rowOff>50800</xdr:rowOff>
    </xdr:from>
    <xdr:to>
      <xdr:col>2</xdr:col>
      <xdr:colOff>1562100</xdr:colOff>
      <xdr:row>5</xdr:row>
      <xdr:rowOff>1778000</xdr:rowOff>
    </xdr:to>
    <xdr:pic>
      <xdr:nvPicPr>
        <xdr:cNvPr id="1034" name="Picture 20"/>
        <xdr:cNvPicPr>
          <a:picLocks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876300" y="4419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5</xdr:row>
      <xdr:rowOff>50800</xdr:rowOff>
    </xdr:from>
    <xdr:to>
      <xdr:col>3</xdr:col>
      <xdr:colOff>1562100</xdr:colOff>
      <xdr:row>5</xdr:row>
      <xdr:rowOff>1778000</xdr:rowOff>
    </xdr:to>
    <xdr:pic>
      <xdr:nvPicPr>
        <xdr:cNvPr id="1035" name="Picture 22"/>
        <xdr:cNvPicPr>
          <a:picLocks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2794000" y="4419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5</xdr:row>
      <xdr:rowOff>50800</xdr:rowOff>
    </xdr:from>
    <xdr:to>
      <xdr:col>4</xdr:col>
      <xdr:colOff>1562100</xdr:colOff>
      <xdr:row>5</xdr:row>
      <xdr:rowOff>1778000</xdr:rowOff>
    </xdr:to>
    <xdr:pic>
      <xdr:nvPicPr>
        <xdr:cNvPr id="1036" name="Picture 24"/>
        <xdr:cNvPicPr>
          <a:picLocks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4711700" y="4419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5</xdr:row>
      <xdr:rowOff>50800</xdr:rowOff>
    </xdr:from>
    <xdr:to>
      <xdr:col>5</xdr:col>
      <xdr:colOff>1562100</xdr:colOff>
      <xdr:row>5</xdr:row>
      <xdr:rowOff>1778000</xdr:rowOff>
    </xdr:to>
    <xdr:pic>
      <xdr:nvPicPr>
        <xdr:cNvPr id="1037" name="Picture 26"/>
        <xdr:cNvPicPr>
          <a:picLocks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6629400" y="4419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6</xdr:row>
      <xdr:rowOff>50800</xdr:rowOff>
    </xdr:from>
    <xdr:to>
      <xdr:col>2</xdr:col>
      <xdr:colOff>1562100</xdr:colOff>
      <xdr:row>6</xdr:row>
      <xdr:rowOff>1778000</xdr:rowOff>
    </xdr:to>
    <xdr:pic>
      <xdr:nvPicPr>
        <xdr:cNvPr id="1038" name="Picture 28"/>
        <xdr:cNvPicPr>
          <a:picLocks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876300" y="6248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6</xdr:row>
      <xdr:rowOff>50800</xdr:rowOff>
    </xdr:from>
    <xdr:to>
      <xdr:col>3</xdr:col>
      <xdr:colOff>1562100</xdr:colOff>
      <xdr:row>6</xdr:row>
      <xdr:rowOff>1778000</xdr:rowOff>
    </xdr:to>
    <xdr:pic>
      <xdr:nvPicPr>
        <xdr:cNvPr id="1039" name="Picture 30"/>
        <xdr:cNvPicPr>
          <a:picLocks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794000" y="6248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6</xdr:row>
      <xdr:rowOff>50800</xdr:rowOff>
    </xdr:from>
    <xdr:to>
      <xdr:col>4</xdr:col>
      <xdr:colOff>1562100</xdr:colOff>
      <xdr:row>6</xdr:row>
      <xdr:rowOff>1778000</xdr:rowOff>
    </xdr:to>
    <xdr:pic>
      <xdr:nvPicPr>
        <xdr:cNvPr id="1040" name="Picture 32"/>
        <xdr:cNvPicPr>
          <a:picLocks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711700" y="6248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6</xdr:row>
      <xdr:rowOff>50800</xdr:rowOff>
    </xdr:from>
    <xdr:to>
      <xdr:col>5</xdr:col>
      <xdr:colOff>1562100</xdr:colOff>
      <xdr:row>6</xdr:row>
      <xdr:rowOff>1778000</xdr:rowOff>
    </xdr:to>
    <xdr:pic>
      <xdr:nvPicPr>
        <xdr:cNvPr id="1041" name="Picture 34"/>
        <xdr:cNvPicPr>
          <a:picLocks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6629400" y="6248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50800</xdr:colOff>
      <xdr:row>7</xdr:row>
      <xdr:rowOff>50800</xdr:rowOff>
    </xdr:from>
    <xdr:to>
      <xdr:col>2</xdr:col>
      <xdr:colOff>1778000</xdr:colOff>
      <xdr:row>7</xdr:row>
      <xdr:rowOff>1778000</xdr:rowOff>
    </xdr:to>
    <xdr:pic>
      <xdr:nvPicPr>
        <xdr:cNvPr id="1042" name="Picture 36"/>
        <xdr:cNvPicPr>
          <a:picLocks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60400" y="8077200"/>
          <a:ext cx="17272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7</xdr:row>
      <xdr:rowOff>50800</xdr:rowOff>
    </xdr:from>
    <xdr:to>
      <xdr:col>3</xdr:col>
      <xdr:colOff>1562100</xdr:colOff>
      <xdr:row>7</xdr:row>
      <xdr:rowOff>1778000</xdr:rowOff>
    </xdr:to>
    <xdr:pic>
      <xdr:nvPicPr>
        <xdr:cNvPr id="1043" name="Picture 38"/>
        <xdr:cNvPicPr>
          <a:picLocks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2794000" y="80772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7</xdr:row>
      <xdr:rowOff>50800</xdr:rowOff>
    </xdr:from>
    <xdr:to>
      <xdr:col>4</xdr:col>
      <xdr:colOff>1562100</xdr:colOff>
      <xdr:row>7</xdr:row>
      <xdr:rowOff>1778000</xdr:rowOff>
    </xdr:to>
    <xdr:pic>
      <xdr:nvPicPr>
        <xdr:cNvPr id="1044" name="Picture 40"/>
        <xdr:cNvPicPr>
          <a:picLocks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711700" y="80772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7</xdr:row>
      <xdr:rowOff>50800</xdr:rowOff>
    </xdr:from>
    <xdr:to>
      <xdr:col>5</xdr:col>
      <xdr:colOff>1562100</xdr:colOff>
      <xdr:row>7</xdr:row>
      <xdr:rowOff>1778000</xdr:rowOff>
    </xdr:to>
    <xdr:pic>
      <xdr:nvPicPr>
        <xdr:cNvPr id="1045" name="Picture 42"/>
        <xdr:cNvPicPr>
          <a:picLocks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6629400" y="80772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8</xdr:row>
      <xdr:rowOff>50800</xdr:rowOff>
    </xdr:from>
    <xdr:to>
      <xdr:col>2</xdr:col>
      <xdr:colOff>1562100</xdr:colOff>
      <xdr:row>8</xdr:row>
      <xdr:rowOff>1778000</xdr:rowOff>
    </xdr:to>
    <xdr:pic>
      <xdr:nvPicPr>
        <xdr:cNvPr id="1046" name="Picture 44"/>
        <xdr:cNvPicPr>
          <a:picLocks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876300" y="9906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8</xdr:row>
      <xdr:rowOff>50800</xdr:rowOff>
    </xdr:from>
    <xdr:to>
      <xdr:col>3</xdr:col>
      <xdr:colOff>1562100</xdr:colOff>
      <xdr:row>8</xdr:row>
      <xdr:rowOff>1778000</xdr:rowOff>
    </xdr:to>
    <xdr:pic>
      <xdr:nvPicPr>
        <xdr:cNvPr id="1047" name="Picture 46"/>
        <xdr:cNvPicPr>
          <a:picLocks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794000" y="9906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8</xdr:row>
      <xdr:rowOff>50800</xdr:rowOff>
    </xdr:from>
    <xdr:to>
      <xdr:col>4</xdr:col>
      <xdr:colOff>1562100</xdr:colOff>
      <xdr:row>8</xdr:row>
      <xdr:rowOff>1778000</xdr:rowOff>
    </xdr:to>
    <xdr:pic>
      <xdr:nvPicPr>
        <xdr:cNvPr id="1048" name="Picture 48"/>
        <xdr:cNvPicPr>
          <a:picLocks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4711700" y="9906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8</xdr:row>
      <xdr:rowOff>50800</xdr:rowOff>
    </xdr:from>
    <xdr:to>
      <xdr:col>5</xdr:col>
      <xdr:colOff>1562100</xdr:colOff>
      <xdr:row>8</xdr:row>
      <xdr:rowOff>1778000</xdr:rowOff>
    </xdr:to>
    <xdr:pic>
      <xdr:nvPicPr>
        <xdr:cNvPr id="1049" name="Picture 50"/>
        <xdr:cNvPicPr>
          <a:picLocks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6629400" y="9906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9</xdr:row>
      <xdr:rowOff>50800</xdr:rowOff>
    </xdr:from>
    <xdr:to>
      <xdr:col>2</xdr:col>
      <xdr:colOff>1562100</xdr:colOff>
      <xdr:row>9</xdr:row>
      <xdr:rowOff>1778000</xdr:rowOff>
    </xdr:to>
    <xdr:pic>
      <xdr:nvPicPr>
        <xdr:cNvPr id="1050" name="Picture 52"/>
        <xdr:cNvPicPr>
          <a:picLocks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876300" y="117348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9</xdr:row>
      <xdr:rowOff>50800</xdr:rowOff>
    </xdr:from>
    <xdr:to>
      <xdr:col>3</xdr:col>
      <xdr:colOff>1562100</xdr:colOff>
      <xdr:row>9</xdr:row>
      <xdr:rowOff>1778000</xdr:rowOff>
    </xdr:to>
    <xdr:pic>
      <xdr:nvPicPr>
        <xdr:cNvPr id="1051" name="Picture 54"/>
        <xdr:cNvPicPr>
          <a:picLocks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2794000" y="117348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9</xdr:row>
      <xdr:rowOff>50800</xdr:rowOff>
    </xdr:from>
    <xdr:to>
      <xdr:col>4</xdr:col>
      <xdr:colOff>1562100</xdr:colOff>
      <xdr:row>9</xdr:row>
      <xdr:rowOff>1778000</xdr:rowOff>
    </xdr:to>
    <xdr:pic>
      <xdr:nvPicPr>
        <xdr:cNvPr id="1052" name="Picture 56"/>
        <xdr:cNvPicPr>
          <a:picLocks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4711700" y="117348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9</xdr:row>
      <xdr:rowOff>50800</xdr:rowOff>
    </xdr:from>
    <xdr:to>
      <xdr:col>5</xdr:col>
      <xdr:colOff>1562100</xdr:colOff>
      <xdr:row>9</xdr:row>
      <xdr:rowOff>1778000</xdr:rowOff>
    </xdr:to>
    <xdr:pic>
      <xdr:nvPicPr>
        <xdr:cNvPr id="1053" name="Picture 58"/>
        <xdr:cNvPicPr>
          <a:picLocks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6629400" y="117348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10</xdr:row>
      <xdr:rowOff>50800</xdr:rowOff>
    </xdr:from>
    <xdr:to>
      <xdr:col>2</xdr:col>
      <xdr:colOff>1562100</xdr:colOff>
      <xdr:row>10</xdr:row>
      <xdr:rowOff>1778000</xdr:rowOff>
    </xdr:to>
    <xdr:pic>
      <xdr:nvPicPr>
        <xdr:cNvPr id="1054" name="Picture 60"/>
        <xdr:cNvPicPr>
          <a:picLocks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876300" y="13563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10</xdr:row>
      <xdr:rowOff>50800</xdr:rowOff>
    </xdr:from>
    <xdr:to>
      <xdr:col>3</xdr:col>
      <xdr:colOff>1562100</xdr:colOff>
      <xdr:row>10</xdr:row>
      <xdr:rowOff>1778000</xdr:rowOff>
    </xdr:to>
    <xdr:pic>
      <xdr:nvPicPr>
        <xdr:cNvPr id="1055" name="Picture 62"/>
        <xdr:cNvPicPr>
          <a:picLocks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794000" y="13563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10</xdr:row>
      <xdr:rowOff>50800</xdr:rowOff>
    </xdr:from>
    <xdr:to>
      <xdr:col>4</xdr:col>
      <xdr:colOff>1562100</xdr:colOff>
      <xdr:row>10</xdr:row>
      <xdr:rowOff>1778000</xdr:rowOff>
    </xdr:to>
    <xdr:pic>
      <xdr:nvPicPr>
        <xdr:cNvPr id="1056" name="Picture 64"/>
        <xdr:cNvPicPr>
          <a:picLocks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711700" y="13563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10</xdr:row>
      <xdr:rowOff>50800</xdr:rowOff>
    </xdr:from>
    <xdr:to>
      <xdr:col>5</xdr:col>
      <xdr:colOff>1562100</xdr:colOff>
      <xdr:row>10</xdr:row>
      <xdr:rowOff>1778000</xdr:rowOff>
    </xdr:to>
    <xdr:pic>
      <xdr:nvPicPr>
        <xdr:cNvPr id="1057" name="Picture 66"/>
        <xdr:cNvPicPr>
          <a:picLocks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6629400" y="13563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11</xdr:row>
      <xdr:rowOff>50800</xdr:rowOff>
    </xdr:from>
    <xdr:to>
      <xdr:col>2</xdr:col>
      <xdr:colOff>1562100</xdr:colOff>
      <xdr:row>11</xdr:row>
      <xdr:rowOff>1778000</xdr:rowOff>
    </xdr:to>
    <xdr:pic>
      <xdr:nvPicPr>
        <xdr:cNvPr id="1058" name="Picture 68"/>
        <xdr:cNvPicPr>
          <a:picLocks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876300" y="15392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11</xdr:row>
      <xdr:rowOff>50800</xdr:rowOff>
    </xdr:from>
    <xdr:to>
      <xdr:col>3</xdr:col>
      <xdr:colOff>1562100</xdr:colOff>
      <xdr:row>11</xdr:row>
      <xdr:rowOff>1778000</xdr:rowOff>
    </xdr:to>
    <xdr:pic>
      <xdr:nvPicPr>
        <xdr:cNvPr id="1059" name="Picture 70"/>
        <xdr:cNvPicPr>
          <a:picLocks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794000" y="15392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11</xdr:row>
      <xdr:rowOff>50800</xdr:rowOff>
    </xdr:from>
    <xdr:to>
      <xdr:col>4</xdr:col>
      <xdr:colOff>1562100</xdr:colOff>
      <xdr:row>11</xdr:row>
      <xdr:rowOff>1778000</xdr:rowOff>
    </xdr:to>
    <xdr:pic>
      <xdr:nvPicPr>
        <xdr:cNvPr id="1060" name="Picture 72"/>
        <xdr:cNvPicPr>
          <a:picLocks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711700" y="15392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11</xdr:row>
      <xdr:rowOff>50800</xdr:rowOff>
    </xdr:from>
    <xdr:to>
      <xdr:col>5</xdr:col>
      <xdr:colOff>1562100</xdr:colOff>
      <xdr:row>11</xdr:row>
      <xdr:rowOff>1778000</xdr:rowOff>
    </xdr:to>
    <xdr:pic>
      <xdr:nvPicPr>
        <xdr:cNvPr id="1061" name="Picture 74"/>
        <xdr:cNvPicPr>
          <a:picLocks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629400" y="15392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12</xdr:row>
      <xdr:rowOff>50800</xdr:rowOff>
    </xdr:from>
    <xdr:to>
      <xdr:col>2</xdr:col>
      <xdr:colOff>1562100</xdr:colOff>
      <xdr:row>12</xdr:row>
      <xdr:rowOff>1778000</xdr:rowOff>
    </xdr:to>
    <xdr:pic>
      <xdr:nvPicPr>
        <xdr:cNvPr id="1062" name="Picture 76"/>
        <xdr:cNvPicPr>
          <a:picLocks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876300" y="172212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12</xdr:row>
      <xdr:rowOff>50800</xdr:rowOff>
    </xdr:from>
    <xdr:to>
      <xdr:col>3</xdr:col>
      <xdr:colOff>1562100</xdr:colOff>
      <xdr:row>12</xdr:row>
      <xdr:rowOff>1778000</xdr:rowOff>
    </xdr:to>
    <xdr:pic>
      <xdr:nvPicPr>
        <xdr:cNvPr id="1063" name="Picture 78"/>
        <xdr:cNvPicPr>
          <a:picLocks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794000" y="172212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12</xdr:row>
      <xdr:rowOff>50800</xdr:rowOff>
    </xdr:from>
    <xdr:to>
      <xdr:col>4</xdr:col>
      <xdr:colOff>1562100</xdr:colOff>
      <xdr:row>12</xdr:row>
      <xdr:rowOff>1778000</xdr:rowOff>
    </xdr:to>
    <xdr:pic>
      <xdr:nvPicPr>
        <xdr:cNvPr id="1064" name="Picture 80"/>
        <xdr:cNvPicPr>
          <a:picLocks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711700" y="172212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12</xdr:row>
      <xdr:rowOff>50800</xdr:rowOff>
    </xdr:from>
    <xdr:to>
      <xdr:col>5</xdr:col>
      <xdr:colOff>1562100</xdr:colOff>
      <xdr:row>12</xdr:row>
      <xdr:rowOff>1778000</xdr:rowOff>
    </xdr:to>
    <xdr:pic>
      <xdr:nvPicPr>
        <xdr:cNvPr id="1065" name="Picture 82"/>
        <xdr:cNvPicPr>
          <a:picLocks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6629400" y="172212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50800</xdr:colOff>
      <xdr:row>13</xdr:row>
      <xdr:rowOff>50800</xdr:rowOff>
    </xdr:from>
    <xdr:to>
      <xdr:col>2</xdr:col>
      <xdr:colOff>1778000</xdr:colOff>
      <xdr:row>13</xdr:row>
      <xdr:rowOff>1778000</xdr:rowOff>
    </xdr:to>
    <xdr:pic>
      <xdr:nvPicPr>
        <xdr:cNvPr id="1066" name="Picture 84"/>
        <xdr:cNvPicPr>
          <a:picLocks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660400" y="19050000"/>
          <a:ext cx="17272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13</xdr:row>
      <xdr:rowOff>50800</xdr:rowOff>
    </xdr:from>
    <xdr:to>
      <xdr:col>3</xdr:col>
      <xdr:colOff>1562100</xdr:colOff>
      <xdr:row>13</xdr:row>
      <xdr:rowOff>1778000</xdr:rowOff>
    </xdr:to>
    <xdr:pic>
      <xdr:nvPicPr>
        <xdr:cNvPr id="1067" name="Picture 86"/>
        <xdr:cNvPicPr>
          <a:picLocks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2794000" y="19050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13</xdr:row>
      <xdr:rowOff>50800</xdr:rowOff>
    </xdr:from>
    <xdr:to>
      <xdr:col>4</xdr:col>
      <xdr:colOff>1562100</xdr:colOff>
      <xdr:row>13</xdr:row>
      <xdr:rowOff>1778000</xdr:rowOff>
    </xdr:to>
    <xdr:pic>
      <xdr:nvPicPr>
        <xdr:cNvPr id="1068" name="Picture 88"/>
        <xdr:cNvPicPr>
          <a:picLocks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711700" y="19050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13</xdr:row>
      <xdr:rowOff>50800</xdr:rowOff>
    </xdr:from>
    <xdr:to>
      <xdr:col>5</xdr:col>
      <xdr:colOff>1562100</xdr:colOff>
      <xdr:row>13</xdr:row>
      <xdr:rowOff>1778000</xdr:rowOff>
    </xdr:to>
    <xdr:pic>
      <xdr:nvPicPr>
        <xdr:cNvPr id="1069" name="Picture 90"/>
        <xdr:cNvPicPr>
          <a:picLocks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6629400" y="19050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50800</xdr:colOff>
      <xdr:row>14</xdr:row>
      <xdr:rowOff>50800</xdr:rowOff>
    </xdr:from>
    <xdr:to>
      <xdr:col>2</xdr:col>
      <xdr:colOff>1778000</xdr:colOff>
      <xdr:row>14</xdr:row>
      <xdr:rowOff>1778000</xdr:rowOff>
    </xdr:to>
    <xdr:pic>
      <xdr:nvPicPr>
        <xdr:cNvPr id="1070" name="Picture 92"/>
        <xdr:cNvPicPr>
          <a:picLocks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660400" y="20878800"/>
          <a:ext cx="17272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14</xdr:row>
      <xdr:rowOff>50800</xdr:rowOff>
    </xdr:from>
    <xdr:to>
      <xdr:col>3</xdr:col>
      <xdr:colOff>1562100</xdr:colOff>
      <xdr:row>14</xdr:row>
      <xdr:rowOff>1778000</xdr:rowOff>
    </xdr:to>
    <xdr:pic>
      <xdr:nvPicPr>
        <xdr:cNvPr id="1071" name="Picture 94"/>
        <xdr:cNvPicPr>
          <a:picLocks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2794000" y="208788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14</xdr:row>
      <xdr:rowOff>50800</xdr:rowOff>
    </xdr:from>
    <xdr:to>
      <xdr:col>4</xdr:col>
      <xdr:colOff>1562100</xdr:colOff>
      <xdr:row>14</xdr:row>
      <xdr:rowOff>1778000</xdr:rowOff>
    </xdr:to>
    <xdr:pic>
      <xdr:nvPicPr>
        <xdr:cNvPr id="1072" name="Picture 96"/>
        <xdr:cNvPicPr>
          <a:picLocks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711700" y="208788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14</xdr:row>
      <xdr:rowOff>50800</xdr:rowOff>
    </xdr:from>
    <xdr:to>
      <xdr:col>5</xdr:col>
      <xdr:colOff>1562100</xdr:colOff>
      <xdr:row>14</xdr:row>
      <xdr:rowOff>1778000</xdr:rowOff>
    </xdr:to>
    <xdr:pic>
      <xdr:nvPicPr>
        <xdr:cNvPr id="1073" name="Picture 98"/>
        <xdr:cNvPicPr>
          <a:picLocks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6629400" y="208788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50800</xdr:colOff>
      <xdr:row>15</xdr:row>
      <xdr:rowOff>50800</xdr:rowOff>
    </xdr:from>
    <xdr:to>
      <xdr:col>2</xdr:col>
      <xdr:colOff>1778000</xdr:colOff>
      <xdr:row>15</xdr:row>
      <xdr:rowOff>1778000</xdr:rowOff>
    </xdr:to>
    <xdr:pic>
      <xdr:nvPicPr>
        <xdr:cNvPr id="1074" name="Picture 100"/>
        <xdr:cNvPicPr>
          <a:picLocks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660400" y="22707600"/>
          <a:ext cx="17272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15</xdr:row>
      <xdr:rowOff>50800</xdr:rowOff>
    </xdr:from>
    <xdr:to>
      <xdr:col>3</xdr:col>
      <xdr:colOff>1562100</xdr:colOff>
      <xdr:row>15</xdr:row>
      <xdr:rowOff>1778000</xdr:rowOff>
    </xdr:to>
    <xdr:pic>
      <xdr:nvPicPr>
        <xdr:cNvPr id="1075" name="Picture 102"/>
        <xdr:cNvPicPr>
          <a:picLocks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794000" y="22707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15</xdr:row>
      <xdr:rowOff>50800</xdr:rowOff>
    </xdr:from>
    <xdr:to>
      <xdr:col>4</xdr:col>
      <xdr:colOff>1562100</xdr:colOff>
      <xdr:row>15</xdr:row>
      <xdr:rowOff>1778000</xdr:rowOff>
    </xdr:to>
    <xdr:pic>
      <xdr:nvPicPr>
        <xdr:cNvPr id="1076" name="Picture 104"/>
        <xdr:cNvPicPr>
          <a:picLocks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711700" y="22707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15</xdr:row>
      <xdr:rowOff>50800</xdr:rowOff>
    </xdr:from>
    <xdr:to>
      <xdr:col>5</xdr:col>
      <xdr:colOff>1562100</xdr:colOff>
      <xdr:row>15</xdr:row>
      <xdr:rowOff>1778000</xdr:rowOff>
    </xdr:to>
    <xdr:pic>
      <xdr:nvPicPr>
        <xdr:cNvPr id="1077" name="Picture 106"/>
        <xdr:cNvPicPr>
          <a:picLocks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6629400" y="22707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50800</xdr:colOff>
      <xdr:row>16</xdr:row>
      <xdr:rowOff>50800</xdr:rowOff>
    </xdr:from>
    <xdr:to>
      <xdr:col>2</xdr:col>
      <xdr:colOff>1778000</xdr:colOff>
      <xdr:row>16</xdr:row>
      <xdr:rowOff>1778000</xdr:rowOff>
    </xdr:to>
    <xdr:pic>
      <xdr:nvPicPr>
        <xdr:cNvPr id="1078" name="Picture 108"/>
        <xdr:cNvPicPr>
          <a:picLocks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660400" y="24536400"/>
          <a:ext cx="17272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16</xdr:row>
      <xdr:rowOff>50800</xdr:rowOff>
    </xdr:from>
    <xdr:to>
      <xdr:col>3</xdr:col>
      <xdr:colOff>1562100</xdr:colOff>
      <xdr:row>16</xdr:row>
      <xdr:rowOff>1778000</xdr:rowOff>
    </xdr:to>
    <xdr:pic>
      <xdr:nvPicPr>
        <xdr:cNvPr id="1079" name="Picture 110"/>
        <xdr:cNvPicPr>
          <a:picLocks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2794000" y="24536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16</xdr:row>
      <xdr:rowOff>50800</xdr:rowOff>
    </xdr:from>
    <xdr:to>
      <xdr:col>4</xdr:col>
      <xdr:colOff>1562100</xdr:colOff>
      <xdr:row>16</xdr:row>
      <xdr:rowOff>1778000</xdr:rowOff>
    </xdr:to>
    <xdr:pic>
      <xdr:nvPicPr>
        <xdr:cNvPr id="1080" name="Picture 112"/>
        <xdr:cNvPicPr>
          <a:picLocks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711700" y="24536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16</xdr:row>
      <xdr:rowOff>50800</xdr:rowOff>
    </xdr:from>
    <xdr:to>
      <xdr:col>5</xdr:col>
      <xdr:colOff>1562100</xdr:colOff>
      <xdr:row>16</xdr:row>
      <xdr:rowOff>1778000</xdr:rowOff>
    </xdr:to>
    <xdr:pic>
      <xdr:nvPicPr>
        <xdr:cNvPr id="1081" name="Picture 114"/>
        <xdr:cNvPicPr>
          <a:picLocks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6629400" y="24536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50800</xdr:colOff>
      <xdr:row>17</xdr:row>
      <xdr:rowOff>50800</xdr:rowOff>
    </xdr:from>
    <xdr:to>
      <xdr:col>2</xdr:col>
      <xdr:colOff>1778000</xdr:colOff>
      <xdr:row>17</xdr:row>
      <xdr:rowOff>1778000</xdr:rowOff>
    </xdr:to>
    <xdr:pic>
      <xdr:nvPicPr>
        <xdr:cNvPr id="1082" name="Picture 116"/>
        <xdr:cNvPicPr>
          <a:picLocks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660400" y="26365200"/>
          <a:ext cx="17272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17</xdr:row>
      <xdr:rowOff>50800</xdr:rowOff>
    </xdr:from>
    <xdr:to>
      <xdr:col>3</xdr:col>
      <xdr:colOff>1562100</xdr:colOff>
      <xdr:row>17</xdr:row>
      <xdr:rowOff>1778000</xdr:rowOff>
    </xdr:to>
    <xdr:pic>
      <xdr:nvPicPr>
        <xdr:cNvPr id="1083" name="Picture 118"/>
        <xdr:cNvPicPr>
          <a:picLocks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2794000" y="263652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17</xdr:row>
      <xdr:rowOff>50800</xdr:rowOff>
    </xdr:from>
    <xdr:to>
      <xdr:col>4</xdr:col>
      <xdr:colOff>1562100</xdr:colOff>
      <xdr:row>17</xdr:row>
      <xdr:rowOff>1778000</xdr:rowOff>
    </xdr:to>
    <xdr:pic>
      <xdr:nvPicPr>
        <xdr:cNvPr id="1084" name="Picture 120"/>
        <xdr:cNvPicPr>
          <a:picLocks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711700" y="263652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17</xdr:row>
      <xdr:rowOff>50800</xdr:rowOff>
    </xdr:from>
    <xdr:to>
      <xdr:col>5</xdr:col>
      <xdr:colOff>1562100</xdr:colOff>
      <xdr:row>17</xdr:row>
      <xdr:rowOff>1778000</xdr:rowOff>
    </xdr:to>
    <xdr:pic>
      <xdr:nvPicPr>
        <xdr:cNvPr id="1085" name="Picture 122"/>
        <xdr:cNvPicPr>
          <a:picLocks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6629400" y="263652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18</xdr:row>
      <xdr:rowOff>50800</xdr:rowOff>
    </xdr:from>
    <xdr:to>
      <xdr:col>2</xdr:col>
      <xdr:colOff>1562100</xdr:colOff>
      <xdr:row>18</xdr:row>
      <xdr:rowOff>1778000</xdr:rowOff>
    </xdr:to>
    <xdr:pic>
      <xdr:nvPicPr>
        <xdr:cNvPr id="1086" name="Picture 124"/>
        <xdr:cNvPicPr>
          <a:picLocks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876300" y="28194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18</xdr:row>
      <xdr:rowOff>50800</xdr:rowOff>
    </xdr:from>
    <xdr:to>
      <xdr:col>3</xdr:col>
      <xdr:colOff>1562100</xdr:colOff>
      <xdr:row>18</xdr:row>
      <xdr:rowOff>1778000</xdr:rowOff>
    </xdr:to>
    <xdr:pic>
      <xdr:nvPicPr>
        <xdr:cNvPr id="1087" name="Picture 126"/>
        <xdr:cNvPicPr>
          <a:picLocks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2794000" y="28194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18</xdr:row>
      <xdr:rowOff>50800</xdr:rowOff>
    </xdr:from>
    <xdr:to>
      <xdr:col>4</xdr:col>
      <xdr:colOff>1562100</xdr:colOff>
      <xdr:row>18</xdr:row>
      <xdr:rowOff>1778000</xdr:rowOff>
    </xdr:to>
    <xdr:pic>
      <xdr:nvPicPr>
        <xdr:cNvPr id="1088" name="Picture 128"/>
        <xdr:cNvPicPr>
          <a:picLocks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711700" y="28194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18</xdr:row>
      <xdr:rowOff>50800</xdr:rowOff>
    </xdr:from>
    <xdr:to>
      <xdr:col>5</xdr:col>
      <xdr:colOff>1562100</xdr:colOff>
      <xdr:row>18</xdr:row>
      <xdr:rowOff>1778000</xdr:rowOff>
    </xdr:to>
    <xdr:pic>
      <xdr:nvPicPr>
        <xdr:cNvPr id="1089" name="Picture 130"/>
        <xdr:cNvPicPr>
          <a:picLocks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6629400" y="281940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273050</xdr:colOff>
      <xdr:row>19</xdr:row>
      <xdr:rowOff>50800</xdr:rowOff>
    </xdr:from>
    <xdr:to>
      <xdr:col>2</xdr:col>
      <xdr:colOff>1555750</xdr:colOff>
      <xdr:row>19</xdr:row>
      <xdr:rowOff>1778000</xdr:rowOff>
    </xdr:to>
    <xdr:pic>
      <xdr:nvPicPr>
        <xdr:cNvPr id="1090" name="Picture 132"/>
        <xdr:cNvPicPr>
          <a:picLocks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882650" y="30022800"/>
          <a:ext cx="12827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273050</xdr:colOff>
      <xdr:row>19</xdr:row>
      <xdr:rowOff>50800</xdr:rowOff>
    </xdr:from>
    <xdr:to>
      <xdr:col>3</xdr:col>
      <xdr:colOff>1555750</xdr:colOff>
      <xdr:row>19</xdr:row>
      <xdr:rowOff>1778000</xdr:rowOff>
    </xdr:to>
    <xdr:pic>
      <xdr:nvPicPr>
        <xdr:cNvPr id="1091" name="Picture 134"/>
        <xdr:cNvPicPr>
          <a:picLocks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2800350" y="30022800"/>
          <a:ext cx="12827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273050</xdr:colOff>
      <xdr:row>19</xdr:row>
      <xdr:rowOff>50800</xdr:rowOff>
    </xdr:from>
    <xdr:to>
      <xdr:col>4</xdr:col>
      <xdr:colOff>1555750</xdr:colOff>
      <xdr:row>19</xdr:row>
      <xdr:rowOff>1778000</xdr:rowOff>
    </xdr:to>
    <xdr:pic>
      <xdr:nvPicPr>
        <xdr:cNvPr id="1092" name="Picture 136"/>
        <xdr:cNvPicPr>
          <a:picLocks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718050" y="30022800"/>
          <a:ext cx="12827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273050</xdr:colOff>
      <xdr:row>19</xdr:row>
      <xdr:rowOff>50800</xdr:rowOff>
    </xdr:from>
    <xdr:to>
      <xdr:col>5</xdr:col>
      <xdr:colOff>1555750</xdr:colOff>
      <xdr:row>19</xdr:row>
      <xdr:rowOff>1778000</xdr:rowOff>
    </xdr:to>
    <xdr:pic>
      <xdr:nvPicPr>
        <xdr:cNvPr id="1093" name="Picture 138"/>
        <xdr:cNvPicPr>
          <a:picLocks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6635750" y="30022800"/>
          <a:ext cx="12827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20</xdr:row>
      <xdr:rowOff>50800</xdr:rowOff>
    </xdr:from>
    <xdr:to>
      <xdr:col>2</xdr:col>
      <xdr:colOff>1562100</xdr:colOff>
      <xdr:row>20</xdr:row>
      <xdr:rowOff>1778000</xdr:rowOff>
    </xdr:to>
    <xdr:pic>
      <xdr:nvPicPr>
        <xdr:cNvPr id="1094" name="Picture 140"/>
        <xdr:cNvPicPr>
          <a:picLocks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876300" y="31851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20</xdr:row>
      <xdr:rowOff>50800</xdr:rowOff>
    </xdr:from>
    <xdr:to>
      <xdr:col>3</xdr:col>
      <xdr:colOff>1562100</xdr:colOff>
      <xdr:row>20</xdr:row>
      <xdr:rowOff>1778000</xdr:rowOff>
    </xdr:to>
    <xdr:pic>
      <xdr:nvPicPr>
        <xdr:cNvPr id="1095" name="Picture 142"/>
        <xdr:cNvPicPr>
          <a:picLocks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2794000" y="31851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266700</xdr:colOff>
      <xdr:row>20</xdr:row>
      <xdr:rowOff>50800</xdr:rowOff>
    </xdr:from>
    <xdr:to>
      <xdr:col>4</xdr:col>
      <xdr:colOff>1562100</xdr:colOff>
      <xdr:row>20</xdr:row>
      <xdr:rowOff>1778000</xdr:rowOff>
    </xdr:to>
    <xdr:pic>
      <xdr:nvPicPr>
        <xdr:cNvPr id="1096" name="Picture 144"/>
        <xdr:cNvPicPr>
          <a:picLocks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4711700" y="31851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266700</xdr:colOff>
      <xdr:row>20</xdr:row>
      <xdr:rowOff>50800</xdr:rowOff>
    </xdr:from>
    <xdr:to>
      <xdr:col>5</xdr:col>
      <xdr:colOff>1562100</xdr:colOff>
      <xdr:row>20</xdr:row>
      <xdr:rowOff>1778000</xdr:rowOff>
    </xdr:to>
    <xdr:pic>
      <xdr:nvPicPr>
        <xdr:cNvPr id="1097" name="Picture 146"/>
        <xdr:cNvPicPr>
          <a:picLocks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6629400" y="318516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266700</xdr:colOff>
      <xdr:row>21</xdr:row>
      <xdr:rowOff>50800</xdr:rowOff>
    </xdr:from>
    <xdr:to>
      <xdr:col>2</xdr:col>
      <xdr:colOff>1562100</xdr:colOff>
      <xdr:row>21</xdr:row>
      <xdr:rowOff>1778000</xdr:rowOff>
    </xdr:to>
    <xdr:pic>
      <xdr:nvPicPr>
        <xdr:cNvPr id="1098" name="Picture 148"/>
        <xdr:cNvPicPr>
          <a:picLocks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876300" y="33680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266700</xdr:colOff>
      <xdr:row>21</xdr:row>
      <xdr:rowOff>50800</xdr:rowOff>
    </xdr:from>
    <xdr:to>
      <xdr:col>3</xdr:col>
      <xdr:colOff>1562100</xdr:colOff>
      <xdr:row>21</xdr:row>
      <xdr:rowOff>1778000</xdr:rowOff>
    </xdr:to>
    <xdr:pic>
      <xdr:nvPicPr>
        <xdr:cNvPr id="1099" name="Picture 150"/>
        <xdr:cNvPicPr>
          <a:picLocks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2794000" y="33680400"/>
          <a:ext cx="12954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aria" refreshedDate="46010.571413194448" createdVersion="8" refreshedVersion="8" minRefreshableVersion="3" recordCount="19">
  <cacheSource type="worksheet">
    <worksheetSource ref="A3:AI22" sheet="Specification"/>
  </cacheSource>
  <cacheFields count="37">
    <cacheField name="SEASON" numFmtId="0">
      <sharedItems/>
    </cacheField>
    <cacheField name="ARTICLE" numFmtId="0">
      <sharedItems/>
    </cacheField>
    <cacheField name="IMAGE 1" numFmtId="0">
      <sharedItems/>
    </cacheField>
    <cacheField name="IMAGE 2" numFmtId="0">
      <sharedItems/>
    </cacheField>
    <cacheField name="IMAGE 3" numFmtId="0">
      <sharedItems containsBlank="1"/>
    </cacheField>
    <cacheField name="IMAGE 4" numFmtId="0">
      <sharedItems containsBlank="1"/>
    </cacheField>
    <cacheField name="FULL ARTICLE" numFmtId="0">
      <sharedItems/>
    </cacheField>
    <cacheField name="COLOR" numFmtId="0">
      <sharedItems/>
    </cacheField>
    <cacheField name="COLOR DESCRIPTION" numFmtId="0">
      <sharedItems/>
    </cacheField>
    <cacheField name="PRODUCT NAME" numFmtId="0">
      <sharedItems count="9">
        <s v="SWEATSHIRT"/>
        <s v="T-SHIRT"/>
        <s v="SHIRT"/>
        <s v="PANTS"/>
        <s v="JOGGINGS"/>
        <s v="BLOUSON"/>
        <s v="DOWN VEST"/>
        <s v="HAT"/>
        <s v="SCARF"/>
      </sharedItems>
    </cacheField>
    <cacheField name="SUPPL. CATEGORY" numFmtId="0">
      <sharedItems/>
    </cacheField>
    <cacheField name="SUPPL. DESCRIPTION" numFmtId="0">
      <sharedItems/>
    </cacheField>
    <cacheField name="COMPOSITION 1" numFmtId="0">
      <sharedItems/>
    </cacheField>
    <cacheField name="COMPOSITION 2" numFmtId="0">
      <sharedItems/>
    </cacheField>
    <cacheField name="COMPOSITION 3" numFmtId="0">
      <sharedItems/>
    </cacheField>
    <cacheField name="COMPOSITION 4" numFmtId="0">
      <sharedItems/>
    </cacheField>
    <cacheField name="PARENT GROUP" numFmtId="0">
      <sharedItems count="1">
        <s v="ADULT"/>
      </sharedItems>
    </cacheField>
    <cacheField name="GENDER" numFmtId="0">
      <sharedItems count="3">
        <s v="MALE"/>
        <s v="FEMALE"/>
        <s v="UNISEX"/>
      </sharedItems>
    </cacheField>
    <cacheField name="BRAND" numFmtId="0">
      <sharedItems/>
    </cacheField>
    <cacheField name="MADE IN" numFmtId="0">
      <sharedItems/>
    </cacheField>
    <cacheField name="WHS" numFmtId="0">
      <sharedItems containsSemiMixedTypes="0" containsString="0" containsNumber="1" minValue="9" maxValue="70.25"/>
    </cacheField>
    <cacheField name="RRP" numFmtId="0">
      <sharedItems containsSemiMixedTypes="0" containsString="0" containsNumber="1" containsInteger="1" minValue="17" maxValue="165"/>
    </cacheField>
    <cacheField name="PRICE" numFmtId="0">
      <sharedItems containsSemiMixedTypes="0" containsString="0" containsNumber="1" minValue="2.7" maxValue="21.075000000000003"/>
    </cacheField>
    <cacheField name="TOT. PRICE" numFmtId="0">
      <sharedItems containsSemiMixedTypes="0" containsString="0" containsNumber="1" minValue="4.3500000000000014" maxValue="2992.6500000000005"/>
    </cacheField>
    <cacheField name="SIZE COUNT" numFmtId="0">
      <sharedItems containsSemiMixedTypes="0" containsString="0" containsNumber="1" containsInteger="1" minValue="1" maxValue="4"/>
    </cacheField>
    <cacheField name="QTY" numFmtId="0">
      <sharedItems containsSemiMixedTypes="0" containsString="0" containsNumber="1" containsInteger="1" minValue="1" maxValue="288"/>
    </cacheField>
    <cacheField name="UN" numFmtId="0">
      <sharedItems containsString="0" containsBlank="1" containsNumber="1" containsInteger="1" minValue="72" maxValue="288"/>
    </cacheField>
    <cacheField name="S" numFmtId="0">
      <sharedItems containsString="0" containsBlank="1" containsNumber="1" containsInteger="1" minValue="4" maxValue="28"/>
    </cacheField>
    <cacheField name="M" numFmtId="0">
      <sharedItems containsString="0" containsBlank="1" containsNumber="1" containsInteger="1" minValue="1" maxValue="53"/>
    </cacheField>
    <cacheField name="L" numFmtId="0">
      <sharedItems containsString="0" containsBlank="1" containsNumber="1" containsInteger="1" minValue="1" maxValue="59"/>
    </cacheField>
    <cacheField name="XL" numFmtId="0">
      <sharedItems containsString="0" containsBlank="1" containsNumber="1" containsInteger="1" minValue="2" maxValue="76"/>
    </cacheField>
    <cacheField name="27" numFmtId="0">
      <sharedItems containsString="0" containsBlank="1" containsNumber="1" containsInteger="1" minValue="8" maxValue="8"/>
    </cacheField>
    <cacheField name="28" numFmtId="0">
      <sharedItems containsString="0" containsBlank="1" containsNumber="1" containsInteger="1" minValue="10" maxValue="24"/>
    </cacheField>
    <cacheField name="29" numFmtId="0">
      <sharedItems containsString="0" containsBlank="1" containsNumber="1" containsInteger="1" minValue="10" maxValue="14"/>
    </cacheField>
    <cacheField name="30" numFmtId="0">
      <sharedItems containsString="0" containsBlank="1" containsNumber="1" containsInteger="1" minValue="24" maxValue="24"/>
    </cacheField>
    <cacheField name="32/32" numFmtId="0">
      <sharedItems containsString="0" containsBlank="1" containsNumber="1" containsInteger="1" minValue="5" maxValue="5"/>
    </cacheField>
    <cacheField name="34/32" numFmtId="0">
      <sharedItems containsString="0" containsBlank="1" containsNumber="1" containsInteger="1" minValue="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">
  <r>
    <s v="FW"/>
    <s v="DK0A4XTW"/>
    <s v="https://bundlex.s3-eu-west-1.amazonaws.com/img/DICKIES/MEDIUM/DK0A4XTW_BLK1_01.jpg"/>
    <s v="https://bundlex.s3-eu-west-1.amazonaws.com/img/DICKIES/MEDIUM/DK0A4XTW_BLK1_02.jpg"/>
    <s v="https://bundlex.s3-eu-west-1.amazonaws.com/img/DICKIES/MEDIUM/DK0A4XTW_BLK1_03.jpg"/>
    <s v="https://bundlex.s3-eu-west-1.amazonaws.com/img/DICKIES/MEDIUM/DK0A4XTW_BLK1_04.jpg"/>
    <s v="DK0A4XTWBLK1"/>
    <s v="BLK1"/>
    <s v="BLACK"/>
    <x v="0"/>
    <s v="209 - APP_TP_SWEATSHIRT"/>
    <s v="ROCKFIELD HOODIE (BCI)"/>
    <s v="80% COTTON 20% POLYESTER"/>
    <s v="NO INFO"/>
    <s v="NO INFO"/>
    <s v="NO INFO"/>
    <x v="0"/>
    <x v="0"/>
    <s v="DICKIES"/>
    <s v="BANGLADESH"/>
    <n v="30"/>
    <n v="65"/>
    <n v="9"/>
    <n v="9"/>
    <n v="1"/>
    <n v="1"/>
    <m/>
    <m/>
    <n v="1"/>
    <m/>
    <m/>
    <m/>
    <m/>
    <m/>
    <m/>
    <m/>
    <m/>
  </r>
  <r>
    <s v="FW"/>
    <s v="DK0A4XTW"/>
    <s v="https://bundlex.s3-eu-west-1.amazonaws.com/img/DICKIES/MEDIUM/DK0A4XTW_OGX1_01.jpg"/>
    <s v="https://bundlex.s3-eu-west-1.amazonaws.com/img/DICKIES/MEDIUM/DK0A4XTW_OGX1_02.jpg"/>
    <s v="https://bundlex.s3-eu-west-1.amazonaws.com/img/DICKIES/MEDIUM/DK0A4XTW_OGX1_03.jpg"/>
    <s v="https://bundlex.s3-eu-west-1.amazonaws.com/img/DICKIES/MEDIUM/DK0A4XTW_OGX1_04.jpg"/>
    <s v="DK0A4XTWOGX1"/>
    <s v="OGX1"/>
    <s v="OLIVE GREEN"/>
    <x v="0"/>
    <s v="209 - APP_TP_SWEATSHIRT"/>
    <s v="ROCKFIELD HOODIE (BCI)"/>
    <s v="80% COTTON 20% POLYESTER"/>
    <s v="NO INFO"/>
    <s v="NO INFO"/>
    <s v="NO INFO"/>
    <x v="0"/>
    <x v="0"/>
    <s v="DICKIES"/>
    <s v="BANGLADESH"/>
    <n v="30"/>
    <n v="65"/>
    <n v="9"/>
    <n v="9"/>
    <n v="1"/>
    <n v="1"/>
    <m/>
    <m/>
    <n v="1"/>
    <m/>
    <m/>
    <m/>
    <m/>
    <m/>
    <m/>
    <m/>
    <m/>
  </r>
  <r>
    <s v="FW"/>
    <s v="DK0A4XUD"/>
    <s v="https://bundlex.s3-eu-west-1.amazonaws.com/img/DICKIES/MEDIUM/DK0A4XUD_BLK1_01.jpg"/>
    <s v="https://bundlex.s3-eu-west-1.amazonaws.com/img/DICKIES/MEDIUM/DK0A4XUD_BLK1_02.jpg"/>
    <s v="https://bundlex.s3-eu-west-1.amazonaws.com/img/DICKIES/MEDIUM/DK0A4XUD_BLK1_03.jpg"/>
    <s v="https://bundlex.s3-eu-west-1.amazonaws.com/img/DICKIES/MEDIUM/DK0A4XUD_BLK1_04.jpg"/>
    <s v="DK0A4XUDBLK1"/>
    <s v="BLK1"/>
    <s v="BLACK"/>
    <x v="1"/>
    <s v="TOP"/>
    <s v="DENISON T-SHIRT"/>
    <s v="100% COTTON"/>
    <s v="NO INFO"/>
    <s v="NO INFO"/>
    <s v="NO INFO"/>
    <x v="0"/>
    <x v="0"/>
    <s v="DICKIES"/>
    <s v="BANGLADESH"/>
    <n v="14.5"/>
    <n v="29"/>
    <n v="4.3500000000000014"/>
    <n v="4.3500000000000014"/>
    <n v="1"/>
    <n v="1"/>
    <m/>
    <m/>
    <n v="1"/>
    <m/>
    <m/>
    <m/>
    <m/>
    <m/>
    <m/>
    <m/>
    <m/>
  </r>
  <r>
    <s v="FW"/>
    <s v="DK0A4XU5"/>
    <s v="https://bundlex.s3-eu-west-1.amazonaws.com/img/DICKIES/MEDIUM/DK0A4XU5_E181_01.jpg"/>
    <s v="https://bundlex.s3-eu-west-1.amazonaws.com/img/DICKIES/MEDIUM/DK0A4XU5_E181_02.jpg"/>
    <s v="https://bundlex.s3-eu-west-1.amazonaws.com/img/DICKIES/MEDIUM/DK0A4XU5_E181_03.jpg"/>
    <s v="https://bundlex.s3-eu-west-1.amazonaws.com/img/DICKIES/MEDIUM/DK0A4XU5_E181_04.jpg"/>
    <s v="DK0A4XU5E181"/>
    <s v="E181"/>
    <s v="BLK/ANT WHITE"/>
    <x v="2"/>
    <s v="211 - APP_TP_WOVEN"/>
    <s v="RENEGADE FLANNEL"/>
    <s v="50% POLYESTER 50% COTTON"/>
    <s v="NO INFO"/>
    <s v="NO INFO"/>
    <s v="NO INFO"/>
    <x v="0"/>
    <x v="1"/>
    <s v="DICKIES"/>
    <s v="BANGLADESH"/>
    <n v="33.65"/>
    <n v="79"/>
    <n v="10.095000000000002"/>
    <n v="131.23500000000004"/>
    <n v="2"/>
    <n v="13"/>
    <m/>
    <n v="4"/>
    <m/>
    <n v="9"/>
    <m/>
    <m/>
    <m/>
    <m/>
    <m/>
    <m/>
    <m/>
  </r>
  <r>
    <s v="FW"/>
    <s v="DK0A4XU5"/>
    <s v="https://bundlex.s3-eu-west-1.amazonaws.com/img/DICKIES/MEDIUM/DK0A4XU5_G941_01.jpg"/>
    <s v="https://bundlex.s3-eu-west-1.amazonaws.com/img/DICKIES/MEDIUM/DK0A4XU5_G941_02.jpg"/>
    <s v="https://bundlex.s3-eu-west-1.amazonaws.com/img/DICKIES/MEDIUM/DK0A4XU5_G941_03.jpg"/>
    <s v="https://bundlex.s3-eu-west-1.amazonaws.com/img/DICKIES/MEDIUM/DK0A4XU5_G941_04.jpg"/>
    <s v="DK0A4XU5G941"/>
    <s v="G941"/>
    <s v="GRAPEADE PLAID"/>
    <x v="2"/>
    <s v="211 - APP_TP_WOVEN"/>
    <s v="RENEGADE FLANNEL"/>
    <s v="50% POLYESTER 50% COTTON"/>
    <s v="NO INFO"/>
    <s v="NO INFO"/>
    <s v="NO INFO"/>
    <x v="0"/>
    <x v="1"/>
    <s v="DICKIES"/>
    <s v="BANGLADESH"/>
    <n v="33.65"/>
    <n v="79"/>
    <n v="10.095000000000002"/>
    <n v="30.285000000000007"/>
    <n v="2"/>
    <n v="3"/>
    <m/>
    <m/>
    <m/>
    <n v="1"/>
    <n v="2"/>
    <m/>
    <m/>
    <m/>
    <m/>
    <m/>
    <m/>
  </r>
  <r>
    <s v="FW"/>
    <s v="DK0A4XSK"/>
    <s v="https://bundlex.s3-eu-west-1.amazonaws.com/img/DICKIES/MEDIUM/DK0A4XSK_BD01_01.jpg"/>
    <s v="https://bundlex.s3-eu-west-1.amazonaws.com/img/DICKIES/MEDIUM/DK0A4XSK_BD01_02.jpg"/>
    <s v="https://bundlex.s3-eu-west-1.amazonaws.com/img/DICKIES/MEDIUM/DK0A4XSK_BD01_03.jpg"/>
    <s v="https://bundlex.s3-eu-west-1.amazonaws.com/img/DICKIES/MEDIUM/DK0A4XSK_BD01_04.jpg"/>
    <s v="DK0A4XSKBD01"/>
    <s v="BD01"/>
    <s v="BROWN DUCK"/>
    <x v="3"/>
    <s v="BOTTOM"/>
    <s v="W CARPENTER PANT"/>
    <s v="86% COTTON 13% POLYAMIDE 1% ELASTANE"/>
    <s v="NO INFO"/>
    <s v="NO INFO"/>
    <s v="NO INFO"/>
    <x v="0"/>
    <x v="1"/>
    <s v="DICKIES"/>
    <s v="BANGLADESH"/>
    <n v="33.65"/>
    <n v="75"/>
    <n v="10.095000000000002"/>
    <n v="282.66000000000008"/>
    <n v="3"/>
    <n v="28"/>
    <m/>
    <m/>
    <m/>
    <m/>
    <m/>
    <n v="8"/>
    <n v="10"/>
    <n v="10"/>
    <m/>
    <m/>
    <m/>
  </r>
  <r>
    <s v="FW"/>
    <s v="DK0A4XSK"/>
    <s v="https://bundlex.s3-eu-west-1.amazonaws.com/img/DICKIES/MEDIUM/DK0A4XSK_RMS1_01.jpg"/>
    <s v="https://bundlex.s3-eu-west-1.amazonaws.com/img/DICKIES/MEDIUM/DK0A4XSK_RMS1_02.jpg"/>
    <s v="https://bundlex.s3-eu-west-1.amazonaws.com/img/DICKIES/MEDIUM/DK0A4XSK_RMS1_03.jpg"/>
    <s v="https://bundlex.s3-eu-west-1.amazonaws.com/img/DICKIES/MEDIUM/DK0A4XSK_RMS1_04.jpg"/>
    <s v="DK0A4XSKRMS1"/>
    <s v="RMS1"/>
    <s v="RNSD MOSSGRN"/>
    <x v="3"/>
    <s v="BOTTOM"/>
    <s v="W CARPENTER PANT"/>
    <s v="86% COTTON 13% POLYAMIDE 1% ELASTANE"/>
    <s v="NO INFO"/>
    <s v="NO INFO"/>
    <s v="NO INFO"/>
    <x v="0"/>
    <x v="1"/>
    <s v="DICKIES"/>
    <s v="BANGLADESH"/>
    <n v="33.65"/>
    <n v="75"/>
    <n v="10.095000000000002"/>
    <n v="282.66000000000008"/>
    <n v="2"/>
    <n v="28"/>
    <m/>
    <m/>
    <m/>
    <m/>
    <m/>
    <m/>
    <n v="14"/>
    <n v="14"/>
    <m/>
    <m/>
    <m/>
  </r>
  <r>
    <s v="SS"/>
    <s v="DK0A4YKZ"/>
    <s v="https://bundlex.s3-eu-west-1.amazonaws.com/img/DICKIES/MEDIUM/DK0A4YKZ_KHK1_01.jpg"/>
    <s v="https://bundlex.s3-eu-west-1.amazonaws.com/img/DICKIES/MEDIUM/DK0A4YKZ_KHK1_02.jpg"/>
    <s v="https://bundlex.s3-eu-west-1.amazonaws.com/img/DICKIES/MEDIUM/DK0A4YKZ_KHK1_03.jpg"/>
    <s v="https://bundlex.s3-eu-west-1.amazonaws.com/img/DICKIES/MEDIUM/DK0A4YKZ_KHK1_04.jpg"/>
    <s v="DK0A4YKZKHK1"/>
    <s v="KHK1"/>
    <s v="KHAKI"/>
    <x v="4"/>
    <s v="BOTTOM"/>
    <s v="M UTILITY JOGGER PANT"/>
    <s v="98% COTTON 2% SPANDEX"/>
    <s v="NO INFO"/>
    <s v="NO INFO"/>
    <s v="NO INFO"/>
    <x v="0"/>
    <x v="0"/>
    <s v="DICKIES"/>
    <s v="CHINA"/>
    <n v="32.5"/>
    <n v="65"/>
    <n v="9.75"/>
    <n v="468"/>
    <n v="2"/>
    <n v="48"/>
    <m/>
    <m/>
    <m/>
    <m/>
    <m/>
    <m/>
    <n v="24"/>
    <m/>
    <n v="24"/>
    <m/>
    <m/>
  </r>
  <r>
    <s v="FW"/>
    <s v="DK0A4XSJ"/>
    <s v="https://bundlex.s3-eu-west-1.amazonaws.com/img/DICKIES/MEDIUM/DK0A4XSJ_BLK1_01.jpg"/>
    <s v="https://bundlex.s3-eu-west-1.amazonaws.com/img/DICKIES/MEDIUM/DK0A4XSJ_BLK1_02.jpg"/>
    <s v="https://bundlex.s3-eu-west-1.amazonaws.com/img/DICKIES/MEDIUM/DK0A4XSJ_BLK1_03.jpg"/>
    <s v="https://bundlex.s3-eu-west-1.amazonaws.com/img/DICKIES/MEDIUM/DK0A4XSJ_BLK1_04.jpg"/>
    <s v="DK0A4XSJBLK1"/>
    <s v="BLK1"/>
    <s v="BLACK"/>
    <x v="3"/>
    <s v="DK_AP_MN_BOTTOM"/>
    <s v="ACTION FLEX TROUSER BLACK"/>
    <s v="65% POLYESTER 35% COTTON"/>
    <s v="NO INFO"/>
    <s v="NO INFO"/>
    <s v="NO INFO"/>
    <x v="0"/>
    <x v="0"/>
    <s v="DICKIES"/>
    <s v="BANGLADESH"/>
    <n v="22.5"/>
    <n v="45"/>
    <n v="6.7500000000000018"/>
    <n v="40.500000000000014"/>
    <n v="2"/>
    <n v="6"/>
    <m/>
    <m/>
    <m/>
    <m/>
    <m/>
    <m/>
    <m/>
    <m/>
    <m/>
    <n v="5"/>
    <n v="1"/>
  </r>
  <r>
    <s v="FW"/>
    <s v="DK0A4XSJ"/>
    <s v="https://bundlex.s3-eu-west-1.amazonaws.com/img/DICKIES/MEDIUM/DK0A4XSJ_NV01_01.jpg"/>
    <s v="https://bundlex.s3-eu-west-1.amazonaws.com/img/DICKIES/MEDIUM/DK0A4XSJ_NV01_02.jpg"/>
    <s v="https://bundlex.s3-eu-west-1.amazonaws.com/img/DICKIES/MEDIUM/DK0A4XSJ_NV01_03.jpg"/>
    <s v="https://bundlex.s3-eu-west-1.amazonaws.com/img/DICKIES/MEDIUM/DK0A4XSJ_NV01_04.jpg"/>
    <s v="DK0A4XSJNV01"/>
    <s v="NV01"/>
    <s v="NAVY BLUE"/>
    <x v="3"/>
    <s v="DK_AP_MN_BOTTOM"/>
    <s v="ACTION FLEX TROUSER BLACK"/>
    <s v="65% POLYESTER 35% COTTON"/>
    <s v="NO INFO"/>
    <s v="NO INFO"/>
    <s v="NO INFO"/>
    <x v="0"/>
    <x v="0"/>
    <s v="DICKIES"/>
    <s v="BANGLADESH"/>
    <n v="22.5"/>
    <n v="45"/>
    <n v="6.7500000000000018"/>
    <n v="6.7500000000000018"/>
    <n v="1"/>
    <n v="1"/>
    <m/>
    <m/>
    <m/>
    <m/>
    <m/>
    <m/>
    <m/>
    <m/>
    <m/>
    <m/>
    <n v="1"/>
  </r>
  <r>
    <s v="FW"/>
    <s v="DK0A4XSP"/>
    <s v="https://bundlex.s3-eu-west-1.amazonaws.com/img/DICKIES/MEDIUM/DK0A4XSP_C701_01.jpg"/>
    <s v="https://bundlex.s3-eu-west-1.amazonaws.com/img/DICKIES/MEDIUM/DK0A4XSP_C701_02.jpg"/>
    <s v="https://bundlex.s3-eu-west-1.amazonaws.com/img/DICKIES/MEDIUM/DK0A4XSP_C701_03.jpg"/>
    <s v="https://bundlex.s3-eu-west-1.amazonaws.com/img/DICKIES/MEDIUM/DK0A4XSP_C701_04.jpg"/>
    <s v="DK0A4XSPC701"/>
    <s v="C701"/>
    <s v="NEW GREY/BLACK"/>
    <x v="3"/>
    <s v="198 - APP_BM_PANT/SLACK"/>
    <s v="GDT PREMIUM TROUSER"/>
    <s v="98% COTTON 2% ELASTANE WOVEN"/>
    <s v="NO INFO"/>
    <s v="NO INFO"/>
    <s v="NO INFO"/>
    <x v="0"/>
    <x v="0"/>
    <s v="DICKIES"/>
    <s v="PAKISTAN"/>
    <n v="49.5"/>
    <n v="95"/>
    <n v="14.850000000000001"/>
    <n v="14.850000000000001"/>
    <n v="1"/>
    <n v="1"/>
    <m/>
    <m/>
    <m/>
    <m/>
    <m/>
    <m/>
    <m/>
    <m/>
    <m/>
    <m/>
    <n v="1"/>
  </r>
  <r>
    <s v="FW"/>
    <s v="DK0A4YMX"/>
    <s v="https://bundlex.s3-eu-west-1.amazonaws.com/img/DICKIES/MEDIUM/DK0A4YMX_BLK1_01.jpg"/>
    <s v="https://bundlex.s3-eu-west-1.amazonaws.com/img/DICKIES/MEDIUM/DK0A4YMX_BLK1_02.jpg"/>
    <s v="https://bundlex.s3-eu-west-1.amazonaws.com/img/DICKIES/MEDIUM/DK0A4YMX_BLK1_03.jpg"/>
    <s v="https://bundlex.s3-eu-west-1.amazonaws.com/img/DICKIES/MEDIUM/DK0A4YMX_BLK1_04.jpg"/>
    <s v="DK0A4YMXBLK1"/>
    <s v="BLK1"/>
    <s v="BLACK"/>
    <x v="5"/>
    <s v="OUTERWEAR"/>
    <s v="W PROTECT WATERPROOF JKT"/>
    <s v="BODY: 100% POLYAMIDE"/>
    <s v="BODY LINING: 100% POLYESTER"/>
    <s v="NO INFO"/>
    <s v="NO INFO"/>
    <x v="0"/>
    <x v="1"/>
    <s v="DICKIES"/>
    <s v="BANGLADESH"/>
    <n v="70.25"/>
    <n v="165"/>
    <n v="21.075000000000003"/>
    <n v="2992.6500000000005"/>
    <n v="4"/>
    <n v="142"/>
    <m/>
    <n v="28"/>
    <n v="18"/>
    <n v="36"/>
    <n v="60"/>
    <m/>
    <m/>
    <m/>
    <m/>
    <m/>
    <m/>
  </r>
  <r>
    <s v="FW"/>
    <s v="DK0A4Y5C"/>
    <s v="https://bundlex.s3-eu-west-1.amazonaws.com/img/DICKIES/MEDIUM/DK0A4Y5C_BLK1_01.jpg"/>
    <s v="https://bundlex.s3-eu-west-1.amazonaws.com/img/DICKIES/MEDIUM/DK0A4Y5C_BLK1_02.jpg"/>
    <s v="https://bundlex.s3-eu-west-1.amazonaws.com/img/DICKIES/MEDIUM/DK0A4Y5C_BLK1_03.jpg"/>
    <s v="https://bundlex.s3-eu-west-1.amazonaws.com/img/DICKIES/MEDIUM/DK0A4Y5C_BLK1_04.jpg"/>
    <s v="DK0A4Y5CBLK1"/>
    <s v="BLK1"/>
    <s v="BLACK"/>
    <x v="5"/>
    <s v="OUTERWEAR"/>
    <s v="RENEGADE DUCK JACKET"/>
    <s v="BODY: 63% COTTON / 35% POLYESTER/ 2% ELASTANE"/>
    <s v="OVERLAY: 100% POLYAMIDE"/>
    <s v="BODY LINING: FACE-100% POLYESTERFILL-100% POLYESTER"/>
    <s v="NO INFO"/>
    <x v="0"/>
    <x v="1"/>
    <s v="DICKIES"/>
    <s v="BANGLADESH"/>
    <n v="63.45"/>
    <n v="139"/>
    <n v="19.035000000000004"/>
    <n v="475.87500000000011"/>
    <n v="3"/>
    <n v="25"/>
    <m/>
    <n v="6"/>
    <n v="13"/>
    <n v="6"/>
    <m/>
    <m/>
    <m/>
    <m/>
    <m/>
    <m/>
    <m/>
  </r>
  <r>
    <s v="SS"/>
    <s v="DK0A4XTF"/>
    <s v="https://bundlex.s3-eu-west-1.amazonaws.com/img/DICKIES/MEDIUM/DK0A4XTF_BLK1_01.jpg"/>
    <s v="https://bundlex.s3-eu-west-1.amazonaws.com/img/DICKIES/MEDIUM/DK0A4XTF_BLK1_02.jpg"/>
    <s v="https://bundlex.s3-eu-west-1.amazonaws.com/img/DICKIES/MEDIUM/DK0A4XTF_BLK1_03.jpg"/>
    <s v="https://bundlex.s3-eu-west-1.amazonaws.com/img/DICKIES/MEDIUM/DK0A4XTF_BLK1_04.jpg"/>
    <s v="DK0A4XTFBLK1"/>
    <s v="BLK1"/>
    <s v="BLACK"/>
    <x v="5"/>
    <s v="OUTERWEAR"/>
    <s v="GENERATION JACKET"/>
    <s v="100% POLYESTER"/>
    <s v="LINING: 100% POLYESTER"/>
    <s v="NO INFO"/>
    <s v="NO INFO"/>
    <x v="0"/>
    <x v="0"/>
    <s v="DICKIES"/>
    <s v="CHINA"/>
    <n v="54.5"/>
    <n v="109"/>
    <n v="16.350000000000001"/>
    <n v="506.85"/>
    <n v="3"/>
    <n v="31"/>
    <m/>
    <m/>
    <n v="12"/>
    <n v="12"/>
    <n v="7"/>
    <m/>
    <m/>
    <m/>
    <m/>
    <m/>
    <m/>
  </r>
  <r>
    <s v="SS"/>
    <s v="DK0A4Y5B"/>
    <s v="https://bundlex.s3-eu-west-1.amazonaws.com/img/DICKIES/MEDIUM/DK0A4Y5B_TM01_01.jpg"/>
    <s v="https://bundlex.s3-eu-west-1.amazonaws.com/img/DICKIES/MEDIUM/DK0A4Y5B_TM01_02.jpg"/>
    <s v="https://bundlex.s3-eu-west-1.amazonaws.com/img/DICKIES/MEDIUM/DK0A4Y5B_TM01_03.jpg"/>
    <s v="https://bundlex.s3-eu-west-1.amazonaws.com/img/DICKIES/MEDIUM/DK0A4Y5B_TM01_04.jpg"/>
    <s v="DK0A4Y5BTM01"/>
    <s v="TM01"/>
    <s v="TIMBER"/>
    <x v="5"/>
    <s v="OUTERWEAR"/>
    <s v="RENEGADE DCK JKT"/>
    <s v="BODY: 63% COTTON / 35% POLYESTER/ 2% ELASTANE"/>
    <s v="OVERLAY: 100% POLYAMIDE"/>
    <s v="BODY LINING: 100% POLYESTER"/>
    <s v="NO INFO"/>
    <x v="0"/>
    <x v="0"/>
    <s v="DICKIES"/>
    <s v="BANGLADESH"/>
    <n v="69.5"/>
    <n v="139"/>
    <n v="20.85"/>
    <n v="1105.0500000000002"/>
    <n v="3"/>
    <n v="53"/>
    <m/>
    <m/>
    <n v="21"/>
    <n v="17"/>
    <n v="15"/>
    <m/>
    <m/>
    <m/>
    <m/>
    <m/>
    <m/>
  </r>
  <r>
    <s v="SS"/>
    <s v="DK0A4XTF"/>
    <s v="https://bundlex.s3-eu-west-1.amazonaws.com/img/DICKIES/MEDIUM/DK0A4XTF_C701_01.jpg"/>
    <s v="https://bundlex.s3-eu-west-1.amazonaws.com/img/DICKIES/MEDIUM/DK0A4XTF_C701_02.jpg"/>
    <s v="https://bundlex.s3-eu-west-1.amazonaws.com/img/DICKIES/MEDIUM/DK0A4XTF_C701_03.jpg"/>
    <s v="https://bundlex.s3-eu-west-1.amazonaws.com/img/DICKIES/MEDIUM/DK0A4XTF_C701_04.jpg"/>
    <s v="DK0A4XTFC701"/>
    <s v="C701"/>
    <s v="NEW GREY/BLACK"/>
    <x v="5"/>
    <s v="OUTERWEAR"/>
    <s v="GENERATION JACKET"/>
    <s v="100% POLYESTER"/>
    <s v="LINING: 100% POLYESTER"/>
    <s v="NO INFO"/>
    <s v="NO INFO"/>
    <x v="0"/>
    <x v="0"/>
    <s v="DICKIES"/>
    <s v="CHINA"/>
    <n v="54.5"/>
    <n v="109"/>
    <n v="16.350000000000001"/>
    <n v="16.350000000000001"/>
    <n v="1"/>
    <n v="1"/>
    <m/>
    <m/>
    <n v="1"/>
    <m/>
    <m/>
    <m/>
    <m/>
    <m/>
    <m/>
    <m/>
    <m/>
  </r>
  <r>
    <s v="FW"/>
    <s v="DK0A4XTD"/>
    <s v="https://bundlex.s3-eu-west-1.amazonaws.com/img/DICKIES/MEDIUM/DK0A4XTD_BLK1_01.jpg"/>
    <s v="https://bundlex.s3-eu-west-1.amazonaws.com/img/DICKIES/MEDIUM/DK0A4XTD_BLK1_02.jpg"/>
    <s v="https://bundlex.s3-eu-west-1.amazonaws.com/img/DICKIES/MEDIUM/DK0A4XTD_BLK1_03.jpg"/>
    <s v="https://bundlex.s3-eu-west-1.amazonaws.com/img/DICKIES/MEDIUM/DK0A4XTD_BLK1_04.jpg"/>
    <s v="DK0A4XTDBLK1"/>
    <s v="BLK1"/>
    <s v="BLACK"/>
    <x v="6"/>
    <s v="OUTERWEAR"/>
    <s v="GEN HYBRID B/W"/>
    <s v="BODY: 100% POLYAMIDE"/>
    <s v="BODY 2: 86% POLYESTER 14% ELASTANE"/>
    <s v="BODY INSULATION: 100% POLYESTER"/>
    <s v="NO INFO"/>
    <x v="0"/>
    <x v="0"/>
    <s v="DICKIES"/>
    <s v="BANGLADESH"/>
    <n v="44.5"/>
    <n v="89"/>
    <n v="13.350000000000001"/>
    <n v="2509.8000000000002"/>
    <n v="3"/>
    <n v="188"/>
    <m/>
    <m/>
    <n v="53"/>
    <n v="59"/>
    <n v="76"/>
    <m/>
    <m/>
    <m/>
    <m/>
    <m/>
    <m/>
  </r>
  <r>
    <s v="NO INFO"/>
    <s v="DK0A4YNN"/>
    <s v="https://bundlex.s3-eu-west-1.amazonaws.com/img/DICKIES/MEDIUM/DK0A4YNN_G041_01.jpg"/>
    <s v="https://bundlex.s3-eu-west-1.amazonaws.com/img/DICKIES/MEDIUM/DK0A4YNN_G041_02.jpg"/>
    <s v="https://bundlex.s3-eu-west-1.amazonaws.com/img/DICKIES/MEDIUM/DK0A4YNN_G041_03.jpg"/>
    <s v="https://bundlex.s3-eu-west-1.amazonaws.com/img/DICKIES/MEDIUM/DK0A4YNN_G041_04.jpg"/>
    <s v="DK0A4YNNG041"/>
    <s v="G041"/>
    <s v="FIRED BRICK"/>
    <x v="7"/>
    <s v="ACCESSORIES"/>
    <s v="TWILL DAD HAT NUBUCK"/>
    <s v="100% COTTON"/>
    <s v="NO INFO"/>
    <s v="NO INFO"/>
    <s v="NO INFO"/>
    <x v="0"/>
    <x v="2"/>
    <s v="DICKIES"/>
    <s v="CHINA"/>
    <n v="9.5"/>
    <n v="25"/>
    <n v="2.8500000000000005"/>
    <n v="205.20000000000005"/>
    <n v="1"/>
    <n v="72"/>
    <n v="72"/>
    <m/>
    <m/>
    <m/>
    <m/>
    <m/>
    <m/>
    <m/>
    <m/>
    <m/>
    <m/>
  </r>
  <r>
    <s v="FW"/>
    <s v="DK0A4Y67"/>
    <s v="https://bundlex.s3-eu-west-1.amazonaws.com/img/DICKIES/MEDIUM/DK0A4Y67_BLK1_01.jpg"/>
    <s v="https://bundlex.s3-eu-west-1.amazonaws.com/img/DICKIES/MEDIUM/DK0A4Y67_BLK1_02.jpg"/>
    <m/>
    <m/>
    <s v="DK0A4Y67BLK1"/>
    <s v="BLK1"/>
    <s v="BLACK"/>
    <x v="8"/>
    <s v="NECKWEAR"/>
    <s v="DICKIES TEMP IQ GAITER"/>
    <s v="94% POLYESTER 6% ELASTANE"/>
    <s v="NO INFO"/>
    <s v="NO INFO"/>
    <s v="NO INFO"/>
    <x v="0"/>
    <x v="0"/>
    <s v="DICKIES"/>
    <s v="PHILIPPINES"/>
    <n v="9"/>
    <n v="17"/>
    <n v="2.7"/>
    <n v="777.6"/>
    <n v="1"/>
    <n v="288"/>
    <n v="288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CATEGORY">
  <location ref="A1:B17" firstHeaderRow="1" firstDataRow="1" firstDataCol="1"/>
  <pivotFields count="3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0">
        <item x="5"/>
        <item x="6"/>
        <item x="7"/>
        <item x="4"/>
        <item x="3"/>
        <item x="8"/>
        <item x="2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numFmtId="165" showAll="0"/>
    <pivotField numFmtId="165" showAll="0"/>
    <pivotField numFmtId="164" showAll="0"/>
    <pivotField numFmtId="166"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16"/>
    <field x="17"/>
    <field x="9"/>
  </rowFields>
  <rowItems count="16">
    <i>
      <x/>
    </i>
    <i r="1">
      <x/>
    </i>
    <i r="2">
      <x/>
    </i>
    <i r="2">
      <x v="4"/>
    </i>
    <i r="2">
      <x v="6"/>
    </i>
    <i r="1">
      <x v="1"/>
    </i>
    <i r="2">
      <x/>
    </i>
    <i r="2">
      <x v="1"/>
    </i>
    <i r="2">
      <x v="3"/>
    </i>
    <i r="2">
      <x v="4"/>
    </i>
    <i r="2">
      <x v="5"/>
    </i>
    <i r="2">
      <x v="7"/>
    </i>
    <i r="2">
      <x v="8"/>
    </i>
    <i r="1">
      <x v="2"/>
    </i>
    <i r="2">
      <x v="2"/>
    </i>
    <i t="grand">
      <x/>
    </i>
  </rowItems>
  <colItems count="1">
    <i/>
  </colItems>
  <dataFields count="1">
    <dataField name="Sum of QTY" fld="25" baseField="0" baseItem="0"/>
  </dataFields>
  <formats count="10">
    <format dxfId="9">
      <pivotArea type="all" dataOnly="0" outline="0" collapsedLevelsAreSubtotals="1" fieldPosition="0"/>
    </format>
    <format dxfId="8">
      <pivotArea outline="0" collapsedLevelsAreSubtotals="1" fieldPosition="0"/>
    </format>
    <format dxfId="7">
      <pivotArea field="16" type="button" dataOnly="0" labelOnly="1" outline="0" axis="axisRow" fieldPosition="0"/>
    </format>
    <format dxfId="6">
      <pivotArea dataOnly="0" labelOnly="1" fieldPosition="0">
        <references count="1">
          <reference field="16" count="0"/>
        </references>
      </pivotArea>
    </format>
    <format dxfId="5">
      <pivotArea dataOnly="0" labelOnly="1" grandRow="1" outline="0" fieldPosition="0"/>
    </format>
    <format dxfId="4">
      <pivotArea dataOnly="0" labelOnly="1" fieldPosition="0">
        <references count="2">
          <reference field="16" count="0" selected="0"/>
          <reference field="17" count="0"/>
        </references>
      </pivotArea>
    </format>
    <format dxfId="3">
      <pivotArea dataOnly="0" labelOnly="1" fieldPosition="0">
        <references count="3">
          <reference field="9" count="3">
            <x v="0"/>
            <x v="4"/>
            <x v="6"/>
          </reference>
          <reference field="16" count="0" selected="0"/>
          <reference field="17" count="1" selected="0">
            <x v="0"/>
          </reference>
        </references>
      </pivotArea>
    </format>
    <format dxfId="2">
      <pivotArea dataOnly="0" labelOnly="1" fieldPosition="0">
        <references count="3">
          <reference field="9" count="7">
            <x v="0"/>
            <x v="1"/>
            <x v="3"/>
            <x v="4"/>
            <x v="5"/>
            <x v="7"/>
            <x v="8"/>
          </reference>
          <reference field="16" count="0" selected="0"/>
          <reference field="17" count="1" selected="0">
            <x v="1"/>
          </reference>
        </references>
      </pivotArea>
    </format>
    <format dxfId="1">
      <pivotArea dataOnly="0" labelOnly="1" fieldPosition="0">
        <references count="3">
          <reference field="9" count="1">
            <x v="2"/>
          </reference>
          <reference field="16" count="0" selected="0"/>
          <reference field="17" count="1" selected="0">
            <x v="2"/>
          </reference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2"/>
  <sheetViews>
    <sheetView showGridLines="0" tabSelected="1" zoomScale="80" zoomScaleNormal="80" workbookViewId="0">
      <pane ySplit="3" topLeftCell="A4" activePane="bottomLeft" state="frozen"/>
      <selection pane="bottomLeft" activeCell="AP4" sqref="AP4"/>
    </sheetView>
  </sheetViews>
  <sheetFormatPr defaultColWidth="9.140625" defaultRowHeight="15" x14ac:dyDescent="0.25"/>
  <cols>
    <col min="1" max="1" width="8.7109375" style="6" customWidth="1"/>
    <col min="2" max="2" width="10.7109375" style="6" hidden="1" customWidth="1"/>
    <col min="3" max="6" width="27.42578125" style="6" customWidth="1"/>
    <col min="7" max="7" width="15.85546875" style="6" hidden="1" customWidth="1"/>
    <col min="8" max="8" width="7.140625" style="6" hidden="1" customWidth="1"/>
    <col min="9" max="9" width="19.42578125" style="6" bestFit="1" customWidth="1"/>
    <col min="10" max="10" width="15.7109375" style="6" bestFit="1" customWidth="1"/>
    <col min="11" max="12" width="18.5703125" style="8" bestFit="1" customWidth="1"/>
    <col min="13" max="13" width="18.7109375" style="8" customWidth="1"/>
    <col min="14" max="15" width="18.28515625" style="8" hidden="1" customWidth="1"/>
    <col min="16" max="16" width="15.5703125" style="6" hidden="1" customWidth="1"/>
    <col min="17" max="17" width="15.140625" style="6" bestFit="1" customWidth="1"/>
    <col min="18" max="18" width="8.28515625" style="6" bestFit="1" customWidth="1"/>
    <col min="19" max="19" width="7.7109375" style="6" bestFit="1" customWidth="1"/>
    <col min="20" max="20" width="12.85546875" style="6" bestFit="1" customWidth="1"/>
    <col min="21" max="21" width="7.140625" style="11" bestFit="1" customWidth="1"/>
    <col min="22" max="22" width="8.28515625" style="11" bestFit="1" customWidth="1"/>
    <col min="23" max="23" width="11.42578125" style="6" bestFit="1" customWidth="1"/>
    <col min="24" max="24" width="4.5703125" style="6" bestFit="1" customWidth="1"/>
    <col min="25" max="25" width="4.42578125" style="6" bestFit="1" customWidth="1"/>
    <col min="26" max="33" width="3.28515625" style="6" bestFit="1" customWidth="1"/>
    <col min="34" max="35" width="6.42578125" style="6" bestFit="1" customWidth="1"/>
    <col min="36" max="16384" width="9.140625" style="6"/>
  </cols>
  <sheetData>
    <row r="1" spans="1:35" ht="27" customHeight="1" x14ac:dyDescent="0.25">
      <c r="C1" s="7"/>
    </row>
    <row r="2" spans="1:35" x14ac:dyDescent="0.25">
      <c r="X2" s="14">
        <f>SUBTOTAL(9,X4:X22)</f>
        <v>931</v>
      </c>
    </row>
    <row r="3" spans="1:35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9" t="s">
        <v>10</v>
      </c>
      <c r="L3" s="9" t="s">
        <v>11</v>
      </c>
      <c r="M3" s="9" t="s">
        <v>12</v>
      </c>
      <c r="N3" s="9" t="s">
        <v>13</v>
      </c>
      <c r="O3" s="9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2" t="s">
        <v>20</v>
      </c>
      <c r="V3" s="12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</row>
    <row r="4" spans="1:35" ht="144" customHeight="1" x14ac:dyDescent="0.25">
      <c r="A4" s="2" t="s">
        <v>35</v>
      </c>
      <c r="B4" s="2" t="s">
        <v>36</v>
      </c>
      <c r="C4" s="2"/>
      <c r="D4" s="2"/>
      <c r="E4" s="2"/>
      <c r="F4" s="2"/>
      <c r="G4" s="2" t="s">
        <v>37</v>
      </c>
      <c r="H4" s="2" t="s">
        <v>38</v>
      </c>
      <c r="I4" s="2" t="s">
        <v>39</v>
      </c>
      <c r="J4" s="2" t="s">
        <v>40</v>
      </c>
      <c r="K4" s="10" t="s">
        <v>41</v>
      </c>
      <c r="L4" s="10" t="s">
        <v>42</v>
      </c>
      <c r="M4" s="10" t="s">
        <v>43</v>
      </c>
      <c r="N4" s="10" t="s">
        <v>44</v>
      </c>
      <c r="O4" s="10" t="s">
        <v>44</v>
      </c>
      <c r="P4" s="2" t="s">
        <v>44</v>
      </c>
      <c r="Q4" s="2" t="s">
        <v>45</v>
      </c>
      <c r="R4" s="2" t="s">
        <v>46</v>
      </c>
      <c r="S4" s="2" t="s">
        <v>47</v>
      </c>
      <c r="T4" s="2" t="s">
        <v>48</v>
      </c>
      <c r="U4" s="13">
        <v>30</v>
      </c>
      <c r="V4" s="13">
        <v>65</v>
      </c>
      <c r="W4" s="3">
        <f>COUNT(Y4:AI4)</f>
        <v>1</v>
      </c>
      <c r="X4" s="3">
        <f>SUM(Y4:AI4)</f>
        <v>1</v>
      </c>
      <c r="Y4" s="2"/>
      <c r="Z4" s="2"/>
      <c r="AA4" s="2">
        <v>1</v>
      </c>
      <c r="AB4" s="2"/>
      <c r="AC4" s="2"/>
      <c r="AD4" s="2"/>
      <c r="AE4" s="2"/>
      <c r="AF4" s="2"/>
      <c r="AG4" s="2"/>
      <c r="AH4" s="2"/>
      <c r="AI4" s="2"/>
    </row>
    <row r="5" spans="1:35" ht="144" customHeight="1" x14ac:dyDescent="0.25">
      <c r="A5" s="2" t="s">
        <v>35</v>
      </c>
      <c r="B5" s="2" t="s">
        <v>36</v>
      </c>
      <c r="C5" s="2"/>
      <c r="D5" s="2"/>
      <c r="E5" s="2"/>
      <c r="F5" s="2"/>
      <c r="G5" s="2" t="s">
        <v>49</v>
      </c>
      <c r="H5" s="2" t="s">
        <v>50</v>
      </c>
      <c r="I5" s="2" t="s">
        <v>51</v>
      </c>
      <c r="J5" s="2" t="s">
        <v>40</v>
      </c>
      <c r="K5" s="10" t="s">
        <v>41</v>
      </c>
      <c r="L5" s="10" t="s">
        <v>42</v>
      </c>
      <c r="M5" s="10" t="s">
        <v>43</v>
      </c>
      <c r="N5" s="10" t="s">
        <v>44</v>
      </c>
      <c r="O5" s="10" t="s">
        <v>44</v>
      </c>
      <c r="P5" s="2" t="s">
        <v>44</v>
      </c>
      <c r="Q5" s="2" t="s">
        <v>45</v>
      </c>
      <c r="R5" s="2" t="s">
        <v>46</v>
      </c>
      <c r="S5" s="2" t="s">
        <v>47</v>
      </c>
      <c r="T5" s="2" t="s">
        <v>48</v>
      </c>
      <c r="U5" s="13">
        <v>30</v>
      </c>
      <c r="V5" s="13">
        <v>65</v>
      </c>
      <c r="W5" s="3">
        <f t="shared" ref="W5:W22" si="0">COUNT(Y5:AI5)</f>
        <v>1</v>
      </c>
      <c r="X5" s="3">
        <f t="shared" ref="X5:X22" si="1">SUM(Y5:AI5)</f>
        <v>1</v>
      </c>
      <c r="Y5" s="2"/>
      <c r="Z5" s="2"/>
      <c r="AA5" s="2">
        <v>1</v>
      </c>
      <c r="AB5" s="2"/>
      <c r="AC5" s="2"/>
      <c r="AD5" s="2"/>
      <c r="AE5" s="2"/>
      <c r="AF5" s="2"/>
      <c r="AG5" s="2"/>
      <c r="AH5" s="2"/>
      <c r="AI5" s="2"/>
    </row>
    <row r="6" spans="1:35" ht="144" customHeight="1" x14ac:dyDescent="0.25">
      <c r="A6" s="2" t="s">
        <v>35</v>
      </c>
      <c r="B6" s="2" t="s">
        <v>52</v>
      </c>
      <c r="C6" s="2"/>
      <c r="D6" s="2"/>
      <c r="E6" s="2"/>
      <c r="F6" s="2"/>
      <c r="G6" s="2" t="s">
        <v>53</v>
      </c>
      <c r="H6" s="2" t="s">
        <v>38</v>
      </c>
      <c r="I6" s="2" t="s">
        <v>39</v>
      </c>
      <c r="J6" s="2" t="s">
        <v>54</v>
      </c>
      <c r="K6" s="10" t="s">
        <v>55</v>
      </c>
      <c r="L6" s="10" t="s">
        <v>56</v>
      </c>
      <c r="M6" s="10" t="s">
        <v>57</v>
      </c>
      <c r="N6" s="10" t="s">
        <v>44</v>
      </c>
      <c r="O6" s="10" t="s">
        <v>44</v>
      </c>
      <c r="P6" s="2" t="s">
        <v>44</v>
      </c>
      <c r="Q6" s="2" t="s">
        <v>45</v>
      </c>
      <c r="R6" s="2" t="s">
        <v>46</v>
      </c>
      <c r="S6" s="2" t="s">
        <v>47</v>
      </c>
      <c r="T6" s="2" t="s">
        <v>48</v>
      </c>
      <c r="U6" s="13">
        <v>14.5</v>
      </c>
      <c r="V6" s="13">
        <v>29</v>
      </c>
      <c r="W6" s="3">
        <f t="shared" si="0"/>
        <v>1</v>
      </c>
      <c r="X6" s="3">
        <f t="shared" si="1"/>
        <v>1</v>
      </c>
      <c r="Y6" s="2"/>
      <c r="Z6" s="2"/>
      <c r="AA6" s="2">
        <v>1</v>
      </c>
      <c r="AB6" s="2"/>
      <c r="AC6" s="2"/>
      <c r="AD6" s="2"/>
      <c r="AE6" s="2"/>
      <c r="AF6" s="2"/>
      <c r="AG6" s="2"/>
      <c r="AH6" s="2"/>
      <c r="AI6" s="2"/>
    </row>
    <row r="7" spans="1:35" ht="144" customHeight="1" x14ac:dyDescent="0.25">
      <c r="A7" s="2" t="s">
        <v>35</v>
      </c>
      <c r="B7" s="2" t="s">
        <v>58</v>
      </c>
      <c r="C7" s="2"/>
      <c r="D7" s="2"/>
      <c r="E7" s="2"/>
      <c r="F7" s="2"/>
      <c r="G7" s="2" t="s">
        <v>59</v>
      </c>
      <c r="H7" s="2" t="s">
        <v>60</v>
      </c>
      <c r="I7" s="2" t="s">
        <v>61</v>
      </c>
      <c r="J7" s="2" t="s">
        <v>62</v>
      </c>
      <c r="K7" s="10" t="s">
        <v>63</v>
      </c>
      <c r="L7" s="10" t="s">
        <v>64</v>
      </c>
      <c r="M7" s="10" t="s">
        <v>65</v>
      </c>
      <c r="N7" s="10" t="s">
        <v>44</v>
      </c>
      <c r="O7" s="10" t="s">
        <v>44</v>
      </c>
      <c r="P7" s="2" t="s">
        <v>44</v>
      </c>
      <c r="Q7" s="2" t="s">
        <v>45</v>
      </c>
      <c r="R7" s="2" t="s">
        <v>66</v>
      </c>
      <c r="S7" s="2" t="s">
        <v>47</v>
      </c>
      <c r="T7" s="2" t="s">
        <v>48</v>
      </c>
      <c r="U7" s="13">
        <v>33.65</v>
      </c>
      <c r="V7" s="13">
        <v>79</v>
      </c>
      <c r="W7" s="3">
        <f t="shared" si="0"/>
        <v>2</v>
      </c>
      <c r="X7" s="3">
        <f t="shared" si="1"/>
        <v>13</v>
      </c>
      <c r="Y7" s="2"/>
      <c r="Z7" s="2">
        <v>4</v>
      </c>
      <c r="AA7" s="2"/>
      <c r="AB7" s="2">
        <v>9</v>
      </c>
      <c r="AC7" s="2"/>
      <c r="AD7" s="2"/>
      <c r="AE7" s="2"/>
      <c r="AF7" s="2"/>
      <c r="AG7" s="2"/>
      <c r="AH7" s="2"/>
      <c r="AI7" s="2"/>
    </row>
    <row r="8" spans="1:35" ht="144" customHeight="1" x14ac:dyDescent="0.25">
      <c r="A8" s="2" t="s">
        <v>35</v>
      </c>
      <c r="B8" s="2" t="s">
        <v>58</v>
      </c>
      <c r="C8" s="2"/>
      <c r="D8" s="2"/>
      <c r="E8" s="2"/>
      <c r="F8" s="2"/>
      <c r="G8" s="2" t="s">
        <v>67</v>
      </c>
      <c r="H8" s="2" t="s">
        <v>68</v>
      </c>
      <c r="I8" s="2" t="s">
        <v>69</v>
      </c>
      <c r="J8" s="2" t="s">
        <v>62</v>
      </c>
      <c r="K8" s="10" t="s">
        <v>63</v>
      </c>
      <c r="L8" s="10" t="s">
        <v>64</v>
      </c>
      <c r="M8" s="10" t="s">
        <v>65</v>
      </c>
      <c r="N8" s="10" t="s">
        <v>44</v>
      </c>
      <c r="O8" s="10" t="s">
        <v>44</v>
      </c>
      <c r="P8" s="2" t="s">
        <v>44</v>
      </c>
      <c r="Q8" s="2" t="s">
        <v>45</v>
      </c>
      <c r="R8" s="2" t="s">
        <v>66</v>
      </c>
      <c r="S8" s="2" t="s">
        <v>47</v>
      </c>
      <c r="T8" s="2" t="s">
        <v>48</v>
      </c>
      <c r="U8" s="13">
        <v>33.65</v>
      </c>
      <c r="V8" s="13">
        <v>79</v>
      </c>
      <c r="W8" s="3">
        <f t="shared" si="0"/>
        <v>2</v>
      </c>
      <c r="X8" s="3">
        <f t="shared" si="1"/>
        <v>3</v>
      </c>
      <c r="Y8" s="2"/>
      <c r="Z8" s="2"/>
      <c r="AA8" s="2"/>
      <c r="AB8" s="2">
        <v>1</v>
      </c>
      <c r="AC8" s="2">
        <v>2</v>
      </c>
      <c r="AD8" s="2"/>
      <c r="AE8" s="2"/>
      <c r="AF8" s="2"/>
      <c r="AG8" s="2"/>
      <c r="AH8" s="2"/>
      <c r="AI8" s="2"/>
    </row>
    <row r="9" spans="1:35" ht="144" customHeight="1" x14ac:dyDescent="0.25">
      <c r="A9" s="2" t="s">
        <v>35</v>
      </c>
      <c r="B9" s="2" t="s">
        <v>70</v>
      </c>
      <c r="C9" s="2"/>
      <c r="D9" s="2"/>
      <c r="E9" s="2"/>
      <c r="F9" s="2"/>
      <c r="G9" s="2" t="s">
        <v>71</v>
      </c>
      <c r="H9" s="2" t="s">
        <v>72</v>
      </c>
      <c r="I9" s="2" t="s">
        <v>73</v>
      </c>
      <c r="J9" s="2" t="s">
        <v>74</v>
      </c>
      <c r="K9" s="10" t="s">
        <v>75</v>
      </c>
      <c r="L9" s="10" t="s">
        <v>76</v>
      </c>
      <c r="M9" s="10" t="s">
        <v>77</v>
      </c>
      <c r="N9" s="10" t="s">
        <v>44</v>
      </c>
      <c r="O9" s="10" t="s">
        <v>44</v>
      </c>
      <c r="P9" s="2" t="s">
        <v>44</v>
      </c>
      <c r="Q9" s="2" t="s">
        <v>45</v>
      </c>
      <c r="R9" s="2" t="s">
        <v>66</v>
      </c>
      <c r="S9" s="2" t="s">
        <v>47</v>
      </c>
      <c r="T9" s="2" t="s">
        <v>48</v>
      </c>
      <c r="U9" s="13">
        <v>33.65</v>
      </c>
      <c r="V9" s="13">
        <v>75</v>
      </c>
      <c r="W9" s="3">
        <f t="shared" si="0"/>
        <v>3</v>
      </c>
      <c r="X9" s="3">
        <f t="shared" si="1"/>
        <v>28</v>
      </c>
      <c r="Y9" s="2"/>
      <c r="Z9" s="2"/>
      <c r="AA9" s="2"/>
      <c r="AB9" s="2"/>
      <c r="AC9" s="2"/>
      <c r="AD9" s="2">
        <v>8</v>
      </c>
      <c r="AE9" s="2">
        <v>10</v>
      </c>
      <c r="AF9" s="2">
        <v>10</v>
      </c>
      <c r="AG9" s="2"/>
      <c r="AH9" s="2"/>
      <c r="AI9" s="2"/>
    </row>
    <row r="10" spans="1:35" ht="144" customHeight="1" x14ac:dyDescent="0.25">
      <c r="A10" s="2" t="s">
        <v>35</v>
      </c>
      <c r="B10" s="2" t="s">
        <v>70</v>
      </c>
      <c r="C10" s="2"/>
      <c r="D10" s="2"/>
      <c r="E10" s="2"/>
      <c r="F10" s="2"/>
      <c r="G10" s="2" t="s">
        <v>78</v>
      </c>
      <c r="H10" s="2" t="s">
        <v>79</v>
      </c>
      <c r="I10" s="2" t="s">
        <v>80</v>
      </c>
      <c r="J10" s="2" t="s">
        <v>74</v>
      </c>
      <c r="K10" s="10" t="s">
        <v>75</v>
      </c>
      <c r="L10" s="10" t="s">
        <v>76</v>
      </c>
      <c r="M10" s="10" t="s">
        <v>77</v>
      </c>
      <c r="N10" s="10" t="s">
        <v>44</v>
      </c>
      <c r="O10" s="10" t="s">
        <v>44</v>
      </c>
      <c r="P10" s="2" t="s">
        <v>44</v>
      </c>
      <c r="Q10" s="2" t="s">
        <v>45</v>
      </c>
      <c r="R10" s="2" t="s">
        <v>66</v>
      </c>
      <c r="S10" s="2" t="s">
        <v>47</v>
      </c>
      <c r="T10" s="2" t="s">
        <v>48</v>
      </c>
      <c r="U10" s="13">
        <v>33.65</v>
      </c>
      <c r="V10" s="13">
        <v>75</v>
      </c>
      <c r="W10" s="3">
        <f t="shared" si="0"/>
        <v>2</v>
      </c>
      <c r="X10" s="3">
        <f t="shared" si="1"/>
        <v>28</v>
      </c>
      <c r="Y10" s="2"/>
      <c r="Z10" s="2"/>
      <c r="AA10" s="2"/>
      <c r="AB10" s="2"/>
      <c r="AC10" s="2"/>
      <c r="AD10" s="2"/>
      <c r="AE10" s="2">
        <v>14</v>
      </c>
      <c r="AF10" s="2">
        <v>14</v>
      </c>
      <c r="AG10" s="2"/>
      <c r="AH10" s="2"/>
      <c r="AI10" s="2"/>
    </row>
    <row r="11" spans="1:35" ht="144" customHeight="1" x14ac:dyDescent="0.25">
      <c r="A11" s="2" t="s">
        <v>81</v>
      </c>
      <c r="B11" s="2" t="s">
        <v>82</v>
      </c>
      <c r="C11" s="2"/>
      <c r="D11" s="2"/>
      <c r="E11" s="2"/>
      <c r="F11" s="2"/>
      <c r="G11" s="2" t="s">
        <v>83</v>
      </c>
      <c r="H11" s="2" t="s">
        <v>84</v>
      </c>
      <c r="I11" s="2" t="s">
        <v>85</v>
      </c>
      <c r="J11" s="2" t="s">
        <v>86</v>
      </c>
      <c r="K11" s="10" t="s">
        <v>75</v>
      </c>
      <c r="L11" s="10" t="s">
        <v>87</v>
      </c>
      <c r="M11" s="10" t="s">
        <v>88</v>
      </c>
      <c r="N11" s="10" t="s">
        <v>44</v>
      </c>
      <c r="O11" s="10" t="s">
        <v>44</v>
      </c>
      <c r="P11" s="2" t="s">
        <v>44</v>
      </c>
      <c r="Q11" s="2" t="s">
        <v>45</v>
      </c>
      <c r="R11" s="2" t="s">
        <v>46</v>
      </c>
      <c r="S11" s="2" t="s">
        <v>47</v>
      </c>
      <c r="T11" s="2" t="s">
        <v>89</v>
      </c>
      <c r="U11" s="13">
        <v>32.5</v>
      </c>
      <c r="V11" s="13">
        <v>65</v>
      </c>
      <c r="W11" s="3">
        <f t="shared" si="0"/>
        <v>2</v>
      </c>
      <c r="X11" s="3">
        <f t="shared" si="1"/>
        <v>48</v>
      </c>
      <c r="Y11" s="2"/>
      <c r="Z11" s="2"/>
      <c r="AA11" s="2"/>
      <c r="AB11" s="2"/>
      <c r="AC11" s="2"/>
      <c r="AD11" s="2"/>
      <c r="AE11" s="2">
        <v>24</v>
      </c>
      <c r="AF11" s="2"/>
      <c r="AG11" s="2">
        <v>24</v>
      </c>
      <c r="AH11" s="2"/>
      <c r="AI11" s="2"/>
    </row>
    <row r="12" spans="1:35" ht="144" customHeight="1" x14ac:dyDescent="0.25">
      <c r="A12" s="2" t="s">
        <v>35</v>
      </c>
      <c r="B12" s="2" t="s">
        <v>90</v>
      </c>
      <c r="C12" s="2"/>
      <c r="D12" s="2"/>
      <c r="E12" s="2"/>
      <c r="F12" s="2"/>
      <c r="G12" s="2" t="s">
        <v>91</v>
      </c>
      <c r="H12" s="2" t="s">
        <v>38</v>
      </c>
      <c r="I12" s="2" t="s">
        <v>39</v>
      </c>
      <c r="J12" s="2" t="s">
        <v>74</v>
      </c>
      <c r="K12" s="10" t="s">
        <v>92</v>
      </c>
      <c r="L12" s="10" t="s">
        <v>93</v>
      </c>
      <c r="M12" s="10" t="s">
        <v>94</v>
      </c>
      <c r="N12" s="10" t="s">
        <v>44</v>
      </c>
      <c r="O12" s="10" t="s">
        <v>44</v>
      </c>
      <c r="P12" s="2" t="s">
        <v>44</v>
      </c>
      <c r="Q12" s="2" t="s">
        <v>45</v>
      </c>
      <c r="R12" s="2" t="s">
        <v>46</v>
      </c>
      <c r="S12" s="2" t="s">
        <v>47</v>
      </c>
      <c r="T12" s="2" t="s">
        <v>48</v>
      </c>
      <c r="U12" s="13">
        <v>22.5</v>
      </c>
      <c r="V12" s="13">
        <v>45</v>
      </c>
      <c r="W12" s="3">
        <f t="shared" si="0"/>
        <v>2</v>
      </c>
      <c r="X12" s="3">
        <f t="shared" si="1"/>
        <v>6</v>
      </c>
      <c r="Y12" s="2"/>
      <c r="Z12" s="2"/>
      <c r="AA12" s="2"/>
      <c r="AB12" s="2"/>
      <c r="AC12" s="2"/>
      <c r="AD12" s="2"/>
      <c r="AE12" s="2"/>
      <c r="AF12" s="2"/>
      <c r="AG12" s="2"/>
      <c r="AH12" s="2">
        <v>5</v>
      </c>
      <c r="AI12" s="2">
        <v>1</v>
      </c>
    </row>
    <row r="13" spans="1:35" ht="144" customHeight="1" x14ac:dyDescent="0.25">
      <c r="A13" s="2" t="s">
        <v>35</v>
      </c>
      <c r="B13" s="2" t="s">
        <v>90</v>
      </c>
      <c r="C13" s="2"/>
      <c r="D13" s="2"/>
      <c r="E13" s="2"/>
      <c r="F13" s="2"/>
      <c r="G13" s="2" t="s">
        <v>95</v>
      </c>
      <c r="H13" s="2" t="s">
        <v>96</v>
      </c>
      <c r="I13" s="2" t="s">
        <v>97</v>
      </c>
      <c r="J13" s="2" t="s">
        <v>74</v>
      </c>
      <c r="K13" s="10" t="s">
        <v>92</v>
      </c>
      <c r="L13" s="10" t="s">
        <v>93</v>
      </c>
      <c r="M13" s="10" t="s">
        <v>94</v>
      </c>
      <c r="N13" s="10" t="s">
        <v>44</v>
      </c>
      <c r="O13" s="10" t="s">
        <v>44</v>
      </c>
      <c r="P13" s="2" t="s">
        <v>44</v>
      </c>
      <c r="Q13" s="2" t="s">
        <v>45</v>
      </c>
      <c r="R13" s="2" t="s">
        <v>46</v>
      </c>
      <c r="S13" s="2" t="s">
        <v>47</v>
      </c>
      <c r="T13" s="2" t="s">
        <v>48</v>
      </c>
      <c r="U13" s="13">
        <v>22.5</v>
      </c>
      <c r="V13" s="13">
        <v>45</v>
      </c>
      <c r="W13" s="3">
        <f t="shared" si="0"/>
        <v>1</v>
      </c>
      <c r="X13" s="3">
        <f t="shared" si="1"/>
        <v>1</v>
      </c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>
        <v>1</v>
      </c>
    </row>
    <row r="14" spans="1:35" ht="144" customHeight="1" x14ac:dyDescent="0.25">
      <c r="A14" s="2" t="s">
        <v>35</v>
      </c>
      <c r="B14" s="2" t="s">
        <v>98</v>
      </c>
      <c r="C14" s="2"/>
      <c r="D14" s="2"/>
      <c r="E14" s="2"/>
      <c r="F14" s="2"/>
      <c r="G14" s="2" t="s">
        <v>99</v>
      </c>
      <c r="H14" s="2" t="s">
        <v>100</v>
      </c>
      <c r="I14" s="2" t="s">
        <v>101</v>
      </c>
      <c r="J14" s="2" t="s">
        <v>74</v>
      </c>
      <c r="K14" s="10" t="s">
        <v>102</v>
      </c>
      <c r="L14" s="10" t="s">
        <v>103</v>
      </c>
      <c r="M14" s="10" t="s">
        <v>104</v>
      </c>
      <c r="N14" s="10" t="s">
        <v>44</v>
      </c>
      <c r="O14" s="10" t="s">
        <v>44</v>
      </c>
      <c r="P14" s="2" t="s">
        <v>44</v>
      </c>
      <c r="Q14" s="2" t="s">
        <v>45</v>
      </c>
      <c r="R14" s="2" t="s">
        <v>46</v>
      </c>
      <c r="S14" s="2" t="s">
        <v>47</v>
      </c>
      <c r="T14" s="2" t="s">
        <v>105</v>
      </c>
      <c r="U14" s="13">
        <v>49.5</v>
      </c>
      <c r="V14" s="13">
        <v>95</v>
      </c>
      <c r="W14" s="3">
        <f t="shared" si="0"/>
        <v>1</v>
      </c>
      <c r="X14" s="3">
        <f t="shared" si="1"/>
        <v>1</v>
      </c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>
        <v>1</v>
      </c>
    </row>
    <row r="15" spans="1:35" ht="144" customHeight="1" x14ac:dyDescent="0.25">
      <c r="A15" s="2" t="s">
        <v>35</v>
      </c>
      <c r="B15" s="2" t="s">
        <v>106</v>
      </c>
      <c r="C15" s="2"/>
      <c r="D15" s="2"/>
      <c r="E15" s="2"/>
      <c r="F15" s="2"/>
      <c r="G15" s="2" t="s">
        <v>107</v>
      </c>
      <c r="H15" s="2" t="s">
        <v>38</v>
      </c>
      <c r="I15" s="2" t="s">
        <v>39</v>
      </c>
      <c r="J15" s="2" t="s">
        <v>108</v>
      </c>
      <c r="K15" s="10" t="s">
        <v>109</v>
      </c>
      <c r="L15" s="10" t="s">
        <v>110</v>
      </c>
      <c r="M15" s="10" t="s">
        <v>111</v>
      </c>
      <c r="N15" s="10" t="s">
        <v>112</v>
      </c>
      <c r="O15" s="10" t="s">
        <v>44</v>
      </c>
      <c r="P15" s="2" t="s">
        <v>44</v>
      </c>
      <c r="Q15" s="2" t="s">
        <v>45</v>
      </c>
      <c r="R15" s="2" t="s">
        <v>66</v>
      </c>
      <c r="S15" s="2" t="s">
        <v>47</v>
      </c>
      <c r="T15" s="2" t="s">
        <v>48</v>
      </c>
      <c r="U15" s="13">
        <v>70.25</v>
      </c>
      <c r="V15" s="13">
        <v>165</v>
      </c>
      <c r="W15" s="3">
        <f t="shared" si="0"/>
        <v>4</v>
      </c>
      <c r="X15" s="3">
        <f t="shared" si="1"/>
        <v>142</v>
      </c>
      <c r="Y15" s="2"/>
      <c r="Z15" s="2">
        <v>28</v>
      </c>
      <c r="AA15" s="2">
        <v>18</v>
      </c>
      <c r="AB15" s="2">
        <v>36</v>
      </c>
      <c r="AC15" s="2">
        <v>60</v>
      </c>
      <c r="AD15" s="2"/>
      <c r="AE15" s="2"/>
      <c r="AF15" s="2"/>
      <c r="AG15" s="2"/>
      <c r="AH15" s="2"/>
      <c r="AI15" s="2"/>
    </row>
    <row r="16" spans="1:35" ht="144" customHeight="1" x14ac:dyDescent="0.25">
      <c r="A16" s="2" t="s">
        <v>35</v>
      </c>
      <c r="B16" s="2" t="s">
        <v>113</v>
      </c>
      <c r="C16" s="2"/>
      <c r="D16" s="2"/>
      <c r="E16" s="2"/>
      <c r="F16" s="2"/>
      <c r="G16" s="2" t="s">
        <v>114</v>
      </c>
      <c r="H16" s="2" t="s">
        <v>38</v>
      </c>
      <c r="I16" s="2" t="s">
        <v>39</v>
      </c>
      <c r="J16" s="2" t="s">
        <v>108</v>
      </c>
      <c r="K16" s="10" t="s">
        <v>109</v>
      </c>
      <c r="L16" s="10" t="s">
        <v>115</v>
      </c>
      <c r="M16" s="10" t="s">
        <v>116</v>
      </c>
      <c r="N16" s="10" t="s">
        <v>117</v>
      </c>
      <c r="O16" s="10" t="s">
        <v>118</v>
      </c>
      <c r="P16" s="2" t="s">
        <v>44</v>
      </c>
      <c r="Q16" s="2" t="s">
        <v>45</v>
      </c>
      <c r="R16" s="2" t="s">
        <v>66</v>
      </c>
      <c r="S16" s="2" t="s">
        <v>47</v>
      </c>
      <c r="T16" s="2" t="s">
        <v>48</v>
      </c>
      <c r="U16" s="13">
        <v>63.45</v>
      </c>
      <c r="V16" s="13">
        <v>139</v>
      </c>
      <c r="W16" s="3">
        <f t="shared" si="0"/>
        <v>3</v>
      </c>
      <c r="X16" s="3">
        <f t="shared" si="1"/>
        <v>25</v>
      </c>
      <c r="Y16" s="2"/>
      <c r="Z16" s="2">
        <v>6</v>
      </c>
      <c r="AA16" s="2">
        <v>13</v>
      </c>
      <c r="AB16" s="2">
        <v>6</v>
      </c>
      <c r="AC16" s="2"/>
      <c r="AD16" s="2"/>
      <c r="AE16" s="2"/>
      <c r="AF16" s="2"/>
      <c r="AG16" s="2"/>
      <c r="AH16" s="2"/>
      <c r="AI16" s="2"/>
    </row>
    <row r="17" spans="1:35" ht="144" customHeight="1" x14ac:dyDescent="0.25">
      <c r="A17" s="2" t="s">
        <v>81</v>
      </c>
      <c r="B17" s="2" t="s">
        <v>119</v>
      </c>
      <c r="C17" s="2"/>
      <c r="D17" s="2"/>
      <c r="E17" s="2"/>
      <c r="F17" s="2"/>
      <c r="G17" s="2" t="s">
        <v>120</v>
      </c>
      <c r="H17" s="2" t="s">
        <v>38</v>
      </c>
      <c r="I17" s="2" t="s">
        <v>39</v>
      </c>
      <c r="J17" s="2" t="s">
        <v>108</v>
      </c>
      <c r="K17" s="10" t="s">
        <v>109</v>
      </c>
      <c r="L17" s="10" t="s">
        <v>121</v>
      </c>
      <c r="M17" s="10" t="s">
        <v>122</v>
      </c>
      <c r="N17" s="10" t="s">
        <v>123</v>
      </c>
      <c r="O17" s="10" t="s">
        <v>44</v>
      </c>
      <c r="P17" s="2" t="s">
        <v>44</v>
      </c>
      <c r="Q17" s="2" t="s">
        <v>45</v>
      </c>
      <c r="R17" s="2" t="s">
        <v>46</v>
      </c>
      <c r="S17" s="2" t="s">
        <v>47</v>
      </c>
      <c r="T17" s="2" t="s">
        <v>89</v>
      </c>
      <c r="U17" s="13">
        <v>54.5</v>
      </c>
      <c r="V17" s="13">
        <v>109</v>
      </c>
      <c r="W17" s="3">
        <f t="shared" si="0"/>
        <v>3</v>
      </c>
      <c r="X17" s="3">
        <f t="shared" si="1"/>
        <v>31</v>
      </c>
      <c r="Y17" s="2"/>
      <c r="Z17" s="2"/>
      <c r="AA17" s="2">
        <v>12</v>
      </c>
      <c r="AB17" s="2">
        <v>12</v>
      </c>
      <c r="AC17" s="2">
        <v>7</v>
      </c>
      <c r="AD17" s="2"/>
      <c r="AE17" s="2"/>
      <c r="AF17" s="2"/>
      <c r="AG17" s="2"/>
      <c r="AH17" s="2"/>
      <c r="AI17" s="2"/>
    </row>
    <row r="18" spans="1:35" ht="144" customHeight="1" x14ac:dyDescent="0.25">
      <c r="A18" s="2" t="s">
        <v>81</v>
      </c>
      <c r="B18" s="2" t="s">
        <v>124</v>
      </c>
      <c r="C18" s="2"/>
      <c r="D18" s="2"/>
      <c r="E18" s="2"/>
      <c r="F18" s="2"/>
      <c r="G18" s="2" t="s">
        <v>125</v>
      </c>
      <c r="H18" s="2" t="s">
        <v>126</v>
      </c>
      <c r="I18" s="2" t="s">
        <v>127</v>
      </c>
      <c r="J18" s="2" t="s">
        <v>108</v>
      </c>
      <c r="K18" s="10" t="s">
        <v>109</v>
      </c>
      <c r="L18" s="10" t="s">
        <v>128</v>
      </c>
      <c r="M18" s="10" t="s">
        <v>116</v>
      </c>
      <c r="N18" s="10" t="s">
        <v>117</v>
      </c>
      <c r="O18" s="10" t="s">
        <v>112</v>
      </c>
      <c r="P18" s="2" t="s">
        <v>44</v>
      </c>
      <c r="Q18" s="2" t="s">
        <v>45</v>
      </c>
      <c r="R18" s="2" t="s">
        <v>46</v>
      </c>
      <c r="S18" s="2" t="s">
        <v>47</v>
      </c>
      <c r="T18" s="2" t="s">
        <v>48</v>
      </c>
      <c r="U18" s="13">
        <v>69.5</v>
      </c>
      <c r="V18" s="13">
        <v>139</v>
      </c>
      <c r="W18" s="3">
        <f t="shared" si="0"/>
        <v>3</v>
      </c>
      <c r="X18" s="3">
        <f t="shared" si="1"/>
        <v>53</v>
      </c>
      <c r="Y18" s="2"/>
      <c r="Z18" s="2"/>
      <c r="AA18" s="2">
        <v>21</v>
      </c>
      <c r="AB18" s="2">
        <v>17</v>
      </c>
      <c r="AC18" s="2">
        <v>15</v>
      </c>
      <c r="AD18" s="2"/>
      <c r="AE18" s="2"/>
      <c r="AF18" s="2"/>
      <c r="AG18" s="2"/>
      <c r="AH18" s="2"/>
      <c r="AI18" s="2"/>
    </row>
    <row r="19" spans="1:35" ht="144" customHeight="1" x14ac:dyDescent="0.25">
      <c r="A19" s="2" t="s">
        <v>81</v>
      </c>
      <c r="B19" s="2" t="s">
        <v>119</v>
      </c>
      <c r="C19" s="2"/>
      <c r="D19" s="2"/>
      <c r="E19" s="2"/>
      <c r="F19" s="2"/>
      <c r="G19" s="2" t="s">
        <v>129</v>
      </c>
      <c r="H19" s="2" t="s">
        <v>100</v>
      </c>
      <c r="I19" s="2" t="s">
        <v>101</v>
      </c>
      <c r="J19" s="2" t="s">
        <v>108</v>
      </c>
      <c r="K19" s="10" t="s">
        <v>109</v>
      </c>
      <c r="L19" s="10" t="s">
        <v>121</v>
      </c>
      <c r="M19" s="10" t="s">
        <v>122</v>
      </c>
      <c r="N19" s="10" t="s">
        <v>123</v>
      </c>
      <c r="O19" s="10" t="s">
        <v>44</v>
      </c>
      <c r="P19" s="2" t="s">
        <v>44</v>
      </c>
      <c r="Q19" s="2" t="s">
        <v>45</v>
      </c>
      <c r="R19" s="2" t="s">
        <v>46</v>
      </c>
      <c r="S19" s="2" t="s">
        <v>47</v>
      </c>
      <c r="T19" s="2" t="s">
        <v>89</v>
      </c>
      <c r="U19" s="13">
        <v>54.5</v>
      </c>
      <c r="V19" s="13">
        <v>109</v>
      </c>
      <c r="W19" s="3">
        <f t="shared" si="0"/>
        <v>1</v>
      </c>
      <c r="X19" s="3">
        <f t="shared" si="1"/>
        <v>1</v>
      </c>
      <c r="Y19" s="2"/>
      <c r="Z19" s="2"/>
      <c r="AA19" s="2">
        <v>1</v>
      </c>
      <c r="AB19" s="2"/>
      <c r="AC19" s="2"/>
      <c r="AD19" s="2"/>
      <c r="AE19" s="2"/>
      <c r="AF19" s="2"/>
      <c r="AG19" s="2"/>
      <c r="AH19" s="2"/>
      <c r="AI19" s="2"/>
    </row>
    <row r="20" spans="1:35" ht="144" customHeight="1" x14ac:dyDescent="0.25">
      <c r="A20" s="2" t="s">
        <v>35</v>
      </c>
      <c r="B20" s="2" t="s">
        <v>130</v>
      </c>
      <c r="C20" s="2"/>
      <c r="D20" s="2"/>
      <c r="E20" s="2"/>
      <c r="F20" s="2"/>
      <c r="G20" s="2" t="s">
        <v>131</v>
      </c>
      <c r="H20" s="2" t="s">
        <v>38</v>
      </c>
      <c r="I20" s="2" t="s">
        <v>39</v>
      </c>
      <c r="J20" s="2" t="s">
        <v>132</v>
      </c>
      <c r="K20" s="10" t="s">
        <v>109</v>
      </c>
      <c r="L20" s="10" t="s">
        <v>133</v>
      </c>
      <c r="M20" s="10" t="s">
        <v>111</v>
      </c>
      <c r="N20" s="10" t="s">
        <v>134</v>
      </c>
      <c r="O20" s="10" t="s">
        <v>135</v>
      </c>
      <c r="P20" s="2" t="s">
        <v>44</v>
      </c>
      <c r="Q20" s="2" t="s">
        <v>45</v>
      </c>
      <c r="R20" s="2" t="s">
        <v>46</v>
      </c>
      <c r="S20" s="2" t="s">
        <v>47</v>
      </c>
      <c r="T20" s="2" t="s">
        <v>48</v>
      </c>
      <c r="U20" s="13">
        <v>44.5</v>
      </c>
      <c r="V20" s="13">
        <v>89</v>
      </c>
      <c r="W20" s="3">
        <f t="shared" si="0"/>
        <v>3</v>
      </c>
      <c r="X20" s="3">
        <f t="shared" si="1"/>
        <v>188</v>
      </c>
      <c r="Y20" s="2"/>
      <c r="Z20" s="2"/>
      <c r="AA20" s="2">
        <v>53</v>
      </c>
      <c r="AB20" s="2">
        <v>59</v>
      </c>
      <c r="AC20" s="2">
        <v>76</v>
      </c>
      <c r="AD20" s="2"/>
      <c r="AE20" s="2"/>
      <c r="AF20" s="2"/>
      <c r="AG20" s="2"/>
      <c r="AH20" s="2"/>
      <c r="AI20" s="2"/>
    </row>
    <row r="21" spans="1:35" ht="144" customHeight="1" x14ac:dyDescent="0.25">
      <c r="A21" s="2" t="s">
        <v>44</v>
      </c>
      <c r="B21" s="2" t="s">
        <v>136</v>
      </c>
      <c r="C21" s="2"/>
      <c r="D21" s="2"/>
      <c r="E21" s="2"/>
      <c r="F21" s="2"/>
      <c r="G21" s="2" t="s">
        <v>137</v>
      </c>
      <c r="H21" s="2" t="s">
        <v>138</v>
      </c>
      <c r="I21" s="2" t="s">
        <v>139</v>
      </c>
      <c r="J21" s="2" t="s">
        <v>140</v>
      </c>
      <c r="K21" s="10" t="s">
        <v>141</v>
      </c>
      <c r="L21" s="10" t="s">
        <v>142</v>
      </c>
      <c r="M21" s="10" t="s">
        <v>57</v>
      </c>
      <c r="N21" s="10" t="s">
        <v>44</v>
      </c>
      <c r="O21" s="10" t="s">
        <v>44</v>
      </c>
      <c r="P21" s="2" t="s">
        <v>44</v>
      </c>
      <c r="Q21" s="2" t="s">
        <v>45</v>
      </c>
      <c r="R21" s="2" t="s">
        <v>143</v>
      </c>
      <c r="S21" s="2" t="s">
        <v>47</v>
      </c>
      <c r="T21" s="2" t="s">
        <v>89</v>
      </c>
      <c r="U21" s="13">
        <v>9.5</v>
      </c>
      <c r="V21" s="13">
        <v>25</v>
      </c>
      <c r="W21" s="3">
        <f t="shared" si="0"/>
        <v>1</v>
      </c>
      <c r="X21" s="3">
        <f t="shared" si="1"/>
        <v>72</v>
      </c>
      <c r="Y21" s="2">
        <v>72</v>
      </c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4" customHeight="1" x14ac:dyDescent="0.25">
      <c r="A22" s="2" t="s">
        <v>35</v>
      </c>
      <c r="B22" s="2" t="s">
        <v>144</v>
      </c>
      <c r="C22" s="2"/>
      <c r="D22" s="2"/>
      <c r="E22" s="2"/>
      <c r="F22" s="2"/>
      <c r="G22" s="2" t="s">
        <v>145</v>
      </c>
      <c r="H22" s="2" t="s">
        <v>38</v>
      </c>
      <c r="I22" s="2" t="s">
        <v>39</v>
      </c>
      <c r="J22" s="2" t="s">
        <v>146</v>
      </c>
      <c r="K22" s="10" t="s">
        <v>147</v>
      </c>
      <c r="L22" s="10" t="s">
        <v>148</v>
      </c>
      <c r="M22" s="10" t="s">
        <v>149</v>
      </c>
      <c r="N22" s="10" t="s">
        <v>44</v>
      </c>
      <c r="O22" s="10" t="s">
        <v>44</v>
      </c>
      <c r="P22" s="2" t="s">
        <v>44</v>
      </c>
      <c r="Q22" s="2" t="s">
        <v>45</v>
      </c>
      <c r="R22" s="2" t="s">
        <v>46</v>
      </c>
      <c r="S22" s="2" t="s">
        <v>47</v>
      </c>
      <c r="T22" s="2" t="s">
        <v>150</v>
      </c>
      <c r="U22" s="13">
        <v>9</v>
      </c>
      <c r="V22" s="13">
        <v>17</v>
      </c>
      <c r="W22" s="3">
        <f t="shared" si="0"/>
        <v>1</v>
      </c>
      <c r="X22" s="3">
        <f t="shared" si="1"/>
        <v>288</v>
      </c>
      <c r="Y22" s="2">
        <v>288</v>
      </c>
      <c r="Z22" s="2"/>
      <c r="AA22" s="2"/>
      <c r="AB22" s="2"/>
      <c r="AC22" s="2"/>
      <c r="AD22" s="2"/>
      <c r="AE22" s="2"/>
      <c r="AF22" s="2"/>
      <c r="AG22" s="2"/>
      <c r="AH22" s="2"/>
      <c r="AI22" s="2"/>
    </row>
  </sheetData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showGridLines="0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8.28515625" bestFit="1" customWidth="1"/>
    <col min="2" max="2" width="11.5703125" bestFit="1" customWidth="1"/>
  </cols>
  <sheetData>
    <row r="1" spans="1:2" x14ac:dyDescent="0.25">
      <c r="A1" s="15" t="s">
        <v>279</v>
      </c>
      <c r="B1" s="16" t="s">
        <v>278</v>
      </c>
    </row>
    <row r="2" spans="1:2" x14ac:dyDescent="0.25">
      <c r="A2" s="17" t="s">
        <v>45</v>
      </c>
      <c r="B2" s="16">
        <v>931</v>
      </c>
    </row>
    <row r="3" spans="1:2" x14ac:dyDescent="0.25">
      <c r="A3" s="18" t="s">
        <v>66</v>
      </c>
      <c r="B3" s="16">
        <v>239</v>
      </c>
    </row>
    <row r="4" spans="1:2" x14ac:dyDescent="0.25">
      <c r="A4" s="19" t="s">
        <v>108</v>
      </c>
      <c r="B4" s="16">
        <v>167</v>
      </c>
    </row>
    <row r="5" spans="1:2" x14ac:dyDescent="0.25">
      <c r="A5" s="19" t="s">
        <v>74</v>
      </c>
      <c r="B5" s="16">
        <v>56</v>
      </c>
    </row>
    <row r="6" spans="1:2" x14ac:dyDescent="0.25">
      <c r="A6" s="19" t="s">
        <v>62</v>
      </c>
      <c r="B6" s="16">
        <v>16</v>
      </c>
    </row>
    <row r="7" spans="1:2" x14ac:dyDescent="0.25">
      <c r="A7" s="18" t="s">
        <v>46</v>
      </c>
      <c r="B7" s="16">
        <v>620</v>
      </c>
    </row>
    <row r="8" spans="1:2" x14ac:dyDescent="0.25">
      <c r="A8" s="19" t="s">
        <v>108</v>
      </c>
      <c r="B8" s="16">
        <v>85</v>
      </c>
    </row>
    <row r="9" spans="1:2" x14ac:dyDescent="0.25">
      <c r="A9" s="19" t="s">
        <v>132</v>
      </c>
      <c r="B9" s="16">
        <v>188</v>
      </c>
    </row>
    <row r="10" spans="1:2" x14ac:dyDescent="0.25">
      <c r="A10" s="19" t="s">
        <v>86</v>
      </c>
      <c r="B10" s="16">
        <v>48</v>
      </c>
    </row>
    <row r="11" spans="1:2" x14ac:dyDescent="0.25">
      <c r="A11" s="19" t="s">
        <v>74</v>
      </c>
      <c r="B11" s="16">
        <v>8</v>
      </c>
    </row>
    <row r="12" spans="1:2" x14ac:dyDescent="0.25">
      <c r="A12" s="19" t="s">
        <v>146</v>
      </c>
      <c r="B12" s="16">
        <v>288</v>
      </c>
    </row>
    <row r="13" spans="1:2" x14ac:dyDescent="0.25">
      <c r="A13" s="19" t="s">
        <v>40</v>
      </c>
      <c r="B13" s="16">
        <v>2</v>
      </c>
    </row>
    <row r="14" spans="1:2" x14ac:dyDescent="0.25">
      <c r="A14" s="19" t="s">
        <v>54</v>
      </c>
      <c r="B14" s="16">
        <v>1</v>
      </c>
    </row>
    <row r="15" spans="1:2" x14ac:dyDescent="0.25">
      <c r="A15" s="18" t="s">
        <v>143</v>
      </c>
      <c r="B15" s="16">
        <v>72</v>
      </c>
    </row>
    <row r="16" spans="1:2" x14ac:dyDescent="0.25">
      <c r="A16" s="19" t="s">
        <v>140</v>
      </c>
      <c r="B16" s="16">
        <v>72</v>
      </c>
    </row>
    <row r="17" spans="1:2" x14ac:dyDescent="0.25">
      <c r="A17" s="17" t="s">
        <v>277</v>
      </c>
      <c r="B17" s="16">
        <v>931</v>
      </c>
    </row>
  </sheetData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="9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0.85546875" bestFit="1" customWidth="1"/>
    <col min="2" max="2" width="48.42578125" bestFit="1" customWidth="1"/>
    <col min="3" max="3" width="15.28515625" bestFit="1" customWidth="1"/>
    <col min="4" max="4" width="13.140625" bestFit="1" customWidth="1"/>
    <col min="5" max="5" width="11.28515625" bestFit="1" customWidth="1"/>
    <col min="6" max="6" width="6.42578125" bestFit="1" customWidth="1"/>
    <col min="7" max="7" width="17.7109375" bestFit="1" customWidth="1"/>
    <col min="8" max="8" width="6.42578125" bestFit="1" customWidth="1"/>
    <col min="9" max="9" width="7.140625" bestFit="1" customWidth="1"/>
    <col min="10" max="10" width="8.85546875" bestFit="1" customWidth="1"/>
    <col min="11" max="11" width="17.85546875" bestFit="1" customWidth="1"/>
    <col min="12" max="12" width="17.7109375" bestFit="1" customWidth="1"/>
  </cols>
  <sheetData>
    <row r="1" spans="1:12" x14ac:dyDescent="0.25">
      <c r="A1" s="4" t="s">
        <v>151</v>
      </c>
      <c r="B1" s="4" t="s">
        <v>152</v>
      </c>
      <c r="C1" s="4" t="s">
        <v>153</v>
      </c>
      <c r="D1" s="4" t="s">
        <v>154</v>
      </c>
      <c r="E1" s="4" t="s">
        <v>155</v>
      </c>
      <c r="F1" s="4" t="s">
        <v>156</v>
      </c>
      <c r="G1" s="4" t="s">
        <v>157</v>
      </c>
      <c r="H1" s="4" t="s">
        <v>158</v>
      </c>
      <c r="I1" s="4" t="s">
        <v>23</v>
      </c>
      <c r="J1" s="4" t="s">
        <v>159</v>
      </c>
      <c r="K1" s="4" t="s">
        <v>160</v>
      </c>
      <c r="L1" s="4" t="s">
        <v>161</v>
      </c>
    </row>
    <row r="2" spans="1:12" x14ac:dyDescent="0.25">
      <c r="A2" s="5"/>
      <c r="B2" s="5" t="s">
        <v>162</v>
      </c>
      <c r="C2" s="5" t="s">
        <v>163</v>
      </c>
      <c r="D2" s="5" t="s">
        <v>74</v>
      </c>
      <c r="E2" s="5" t="s">
        <v>70</v>
      </c>
      <c r="F2" s="5" t="s">
        <v>72</v>
      </c>
      <c r="G2" s="5" t="s">
        <v>73</v>
      </c>
      <c r="H2" s="5" t="s">
        <v>30</v>
      </c>
      <c r="I2" s="5">
        <f>J2-K2</f>
        <v>10</v>
      </c>
      <c r="J2" s="5">
        <v>10</v>
      </c>
      <c r="K2" s="5">
        <v>0</v>
      </c>
      <c r="L2" s="5" t="s">
        <v>164</v>
      </c>
    </row>
    <row r="3" spans="1:12" x14ac:dyDescent="0.25">
      <c r="A3" s="5"/>
      <c r="B3" s="5" t="s">
        <v>165</v>
      </c>
      <c r="C3" s="5" t="s">
        <v>166</v>
      </c>
      <c r="D3" s="5" t="s">
        <v>74</v>
      </c>
      <c r="E3" s="5" t="s">
        <v>70</v>
      </c>
      <c r="F3" s="5" t="s">
        <v>79</v>
      </c>
      <c r="G3" s="5" t="s">
        <v>80</v>
      </c>
      <c r="H3" s="5" t="s">
        <v>30</v>
      </c>
      <c r="I3" s="5">
        <f t="shared" ref="I3:I66" si="0">J3-K3</f>
        <v>14</v>
      </c>
      <c r="J3" s="5">
        <v>14</v>
      </c>
      <c r="K3" s="5">
        <v>0</v>
      </c>
      <c r="L3" s="5" t="s">
        <v>164</v>
      </c>
    </row>
    <row r="4" spans="1:12" x14ac:dyDescent="0.25">
      <c r="A4" s="5"/>
      <c r="B4" s="5" t="s">
        <v>167</v>
      </c>
      <c r="C4" s="5" t="s">
        <v>168</v>
      </c>
      <c r="D4" s="5" t="s">
        <v>74</v>
      </c>
      <c r="E4" s="5" t="s">
        <v>70</v>
      </c>
      <c r="F4" s="5" t="s">
        <v>79</v>
      </c>
      <c r="G4" s="5" t="s">
        <v>80</v>
      </c>
      <c r="H4" s="5" t="s">
        <v>31</v>
      </c>
      <c r="I4" s="5">
        <f t="shared" si="0"/>
        <v>14</v>
      </c>
      <c r="J4" s="5">
        <v>14</v>
      </c>
      <c r="K4" s="5">
        <v>0</v>
      </c>
      <c r="L4" s="5" t="s">
        <v>164</v>
      </c>
    </row>
    <row r="5" spans="1:12" x14ac:dyDescent="0.25">
      <c r="A5" s="5"/>
      <c r="B5" s="5" t="s">
        <v>169</v>
      </c>
      <c r="C5" s="5" t="s">
        <v>170</v>
      </c>
      <c r="D5" s="5" t="s">
        <v>108</v>
      </c>
      <c r="E5" s="5" t="s">
        <v>106</v>
      </c>
      <c r="F5" s="5" t="s">
        <v>38</v>
      </c>
      <c r="G5" s="5" t="s">
        <v>39</v>
      </c>
      <c r="H5" s="5" t="s">
        <v>28</v>
      </c>
      <c r="I5" s="5">
        <f t="shared" si="0"/>
        <v>6</v>
      </c>
      <c r="J5" s="5">
        <v>6</v>
      </c>
      <c r="K5" s="5">
        <v>0</v>
      </c>
      <c r="L5" s="5" t="s">
        <v>164</v>
      </c>
    </row>
    <row r="6" spans="1:12" x14ac:dyDescent="0.25">
      <c r="A6" s="5"/>
      <c r="B6" s="5" t="s">
        <v>171</v>
      </c>
      <c r="C6" s="5" t="s">
        <v>172</v>
      </c>
      <c r="D6" s="5" t="s">
        <v>74</v>
      </c>
      <c r="E6" s="5" t="s">
        <v>70</v>
      </c>
      <c r="F6" s="5" t="s">
        <v>72</v>
      </c>
      <c r="G6" s="5" t="s">
        <v>73</v>
      </c>
      <c r="H6" s="5" t="s">
        <v>31</v>
      </c>
      <c r="I6" s="5">
        <f t="shared" si="0"/>
        <v>10</v>
      </c>
      <c r="J6" s="5">
        <v>10</v>
      </c>
      <c r="K6" s="5">
        <v>0</v>
      </c>
      <c r="L6" s="5" t="s">
        <v>164</v>
      </c>
    </row>
    <row r="7" spans="1:12" x14ac:dyDescent="0.25">
      <c r="A7" s="5"/>
      <c r="B7" s="5" t="s">
        <v>173</v>
      </c>
      <c r="C7" s="5" t="s">
        <v>174</v>
      </c>
      <c r="D7" s="5" t="s">
        <v>108</v>
      </c>
      <c r="E7" s="5" t="s">
        <v>119</v>
      </c>
      <c r="F7" s="5" t="s">
        <v>38</v>
      </c>
      <c r="G7" s="5" t="s">
        <v>39</v>
      </c>
      <c r="H7" s="5" t="s">
        <v>28</v>
      </c>
      <c r="I7" s="5">
        <f t="shared" si="0"/>
        <v>7</v>
      </c>
      <c r="J7" s="5">
        <v>7</v>
      </c>
      <c r="K7" s="5">
        <v>0</v>
      </c>
      <c r="L7" s="5" t="s">
        <v>164</v>
      </c>
    </row>
    <row r="8" spans="1:12" x14ac:dyDescent="0.25">
      <c r="A8" s="5"/>
      <c r="B8" s="5" t="s">
        <v>175</v>
      </c>
      <c r="C8" s="5" t="s">
        <v>176</v>
      </c>
      <c r="D8" s="5" t="s">
        <v>108</v>
      </c>
      <c r="E8" s="5" t="s">
        <v>106</v>
      </c>
      <c r="F8" s="5" t="s">
        <v>38</v>
      </c>
      <c r="G8" s="5" t="s">
        <v>39</v>
      </c>
      <c r="H8" s="5" t="s">
        <v>27</v>
      </c>
      <c r="I8" s="5">
        <f t="shared" si="0"/>
        <v>6</v>
      </c>
      <c r="J8" s="5">
        <v>6</v>
      </c>
      <c r="K8" s="5">
        <v>0</v>
      </c>
      <c r="L8" s="5" t="s">
        <v>164</v>
      </c>
    </row>
    <row r="9" spans="1:12" x14ac:dyDescent="0.25">
      <c r="A9" s="5"/>
      <c r="B9" s="5" t="s">
        <v>177</v>
      </c>
      <c r="C9" s="5" t="s">
        <v>178</v>
      </c>
      <c r="D9" s="5" t="s">
        <v>108</v>
      </c>
      <c r="E9" s="5" t="s">
        <v>106</v>
      </c>
      <c r="F9" s="5" t="s">
        <v>38</v>
      </c>
      <c r="G9" s="5" t="s">
        <v>39</v>
      </c>
      <c r="H9" s="5" t="s">
        <v>25</v>
      </c>
      <c r="I9" s="5">
        <f t="shared" si="0"/>
        <v>20</v>
      </c>
      <c r="J9" s="5">
        <v>20</v>
      </c>
      <c r="K9" s="5">
        <v>0</v>
      </c>
      <c r="L9" s="5" t="s">
        <v>164</v>
      </c>
    </row>
    <row r="10" spans="1:12" x14ac:dyDescent="0.25">
      <c r="A10" s="5"/>
      <c r="B10" s="5" t="s">
        <v>179</v>
      </c>
      <c r="C10" s="5" t="s">
        <v>180</v>
      </c>
      <c r="D10" s="5" t="s">
        <v>62</v>
      </c>
      <c r="E10" s="5" t="s">
        <v>58</v>
      </c>
      <c r="F10" s="5" t="s">
        <v>60</v>
      </c>
      <c r="G10" s="5" t="s">
        <v>61</v>
      </c>
      <c r="H10" s="5" t="s">
        <v>25</v>
      </c>
      <c r="I10" s="5">
        <f t="shared" si="0"/>
        <v>3</v>
      </c>
      <c r="J10" s="5">
        <v>3</v>
      </c>
      <c r="K10" s="5">
        <v>0</v>
      </c>
      <c r="L10" s="5" t="s">
        <v>164</v>
      </c>
    </row>
    <row r="11" spans="1:12" x14ac:dyDescent="0.25">
      <c r="A11" s="5"/>
      <c r="B11" s="5" t="s">
        <v>181</v>
      </c>
      <c r="C11" s="5" t="s">
        <v>182</v>
      </c>
      <c r="D11" s="5" t="s">
        <v>62</v>
      </c>
      <c r="E11" s="5" t="s">
        <v>58</v>
      </c>
      <c r="F11" s="5" t="s">
        <v>60</v>
      </c>
      <c r="G11" s="5" t="s">
        <v>61</v>
      </c>
      <c r="H11" s="5" t="s">
        <v>27</v>
      </c>
      <c r="I11" s="5">
        <f t="shared" si="0"/>
        <v>7</v>
      </c>
      <c r="J11" s="5">
        <v>7</v>
      </c>
      <c r="K11" s="5">
        <v>0</v>
      </c>
      <c r="L11" s="5" t="s">
        <v>164</v>
      </c>
    </row>
    <row r="12" spans="1:12" x14ac:dyDescent="0.25">
      <c r="A12" s="5"/>
      <c r="B12" s="5" t="s">
        <v>183</v>
      </c>
      <c r="C12" s="5" t="s">
        <v>184</v>
      </c>
      <c r="D12" s="5" t="s">
        <v>62</v>
      </c>
      <c r="E12" s="5" t="s">
        <v>58</v>
      </c>
      <c r="F12" s="5" t="s">
        <v>68</v>
      </c>
      <c r="G12" s="5" t="s">
        <v>69</v>
      </c>
      <c r="H12" s="5" t="s">
        <v>28</v>
      </c>
      <c r="I12" s="5">
        <f t="shared" si="0"/>
        <v>2</v>
      </c>
      <c r="J12" s="5">
        <v>2</v>
      </c>
      <c r="K12" s="5">
        <v>0</v>
      </c>
      <c r="L12" s="5" t="s">
        <v>164</v>
      </c>
    </row>
    <row r="13" spans="1:12" x14ac:dyDescent="0.25">
      <c r="A13" s="5"/>
      <c r="B13" s="5" t="s">
        <v>185</v>
      </c>
      <c r="C13" s="5" t="s">
        <v>186</v>
      </c>
      <c r="D13" s="5" t="s">
        <v>74</v>
      </c>
      <c r="E13" s="5" t="s">
        <v>70</v>
      </c>
      <c r="F13" s="5" t="s">
        <v>72</v>
      </c>
      <c r="G13" s="5" t="s">
        <v>73</v>
      </c>
      <c r="H13" s="5" t="s">
        <v>29</v>
      </c>
      <c r="I13" s="5">
        <f t="shared" si="0"/>
        <v>8</v>
      </c>
      <c r="J13" s="5">
        <v>8</v>
      </c>
      <c r="K13" s="5">
        <v>0</v>
      </c>
      <c r="L13" s="5" t="s">
        <v>164</v>
      </c>
    </row>
    <row r="14" spans="1:12" x14ac:dyDescent="0.25">
      <c r="A14" s="5" t="s">
        <v>187</v>
      </c>
      <c r="B14" s="5" t="s">
        <v>188</v>
      </c>
      <c r="C14" s="5" t="s">
        <v>189</v>
      </c>
      <c r="D14" s="5" t="s">
        <v>146</v>
      </c>
      <c r="E14" s="5" t="s">
        <v>144</v>
      </c>
      <c r="F14" s="5" t="s">
        <v>38</v>
      </c>
      <c r="G14" s="5" t="s">
        <v>39</v>
      </c>
      <c r="H14" s="5" t="s">
        <v>24</v>
      </c>
      <c r="I14" s="5">
        <f t="shared" si="0"/>
        <v>144</v>
      </c>
      <c r="J14" s="5">
        <v>144</v>
      </c>
      <c r="K14" s="5">
        <v>0</v>
      </c>
      <c r="L14" s="5" t="s">
        <v>190</v>
      </c>
    </row>
    <row r="15" spans="1:12" x14ac:dyDescent="0.25">
      <c r="A15" s="5" t="s">
        <v>191</v>
      </c>
      <c r="B15" s="5" t="s">
        <v>188</v>
      </c>
      <c r="C15" s="5" t="s">
        <v>189</v>
      </c>
      <c r="D15" s="5" t="s">
        <v>146</v>
      </c>
      <c r="E15" s="5" t="s">
        <v>144</v>
      </c>
      <c r="F15" s="5" t="s">
        <v>38</v>
      </c>
      <c r="G15" s="5" t="s">
        <v>39</v>
      </c>
      <c r="H15" s="5" t="s">
        <v>24</v>
      </c>
      <c r="I15" s="5">
        <f t="shared" si="0"/>
        <v>144</v>
      </c>
      <c r="J15" s="5">
        <v>144</v>
      </c>
      <c r="K15" s="5">
        <v>0</v>
      </c>
      <c r="L15" s="5" t="s">
        <v>190</v>
      </c>
    </row>
    <row r="16" spans="1:12" x14ac:dyDescent="0.25">
      <c r="A16" s="5" t="s">
        <v>192</v>
      </c>
      <c r="B16" s="5" t="s">
        <v>193</v>
      </c>
      <c r="C16" s="5" t="s">
        <v>194</v>
      </c>
      <c r="D16" s="5" t="s">
        <v>140</v>
      </c>
      <c r="E16" s="5" t="s">
        <v>136</v>
      </c>
      <c r="F16" s="5" t="s">
        <v>138</v>
      </c>
      <c r="G16" s="5" t="s">
        <v>139</v>
      </c>
      <c r="H16" s="5" t="s">
        <v>24</v>
      </c>
      <c r="I16" s="5">
        <f t="shared" si="0"/>
        <v>72</v>
      </c>
      <c r="J16" s="5">
        <v>72</v>
      </c>
      <c r="K16" s="5">
        <v>0</v>
      </c>
      <c r="L16" s="5" t="s">
        <v>190</v>
      </c>
    </row>
    <row r="17" spans="1:12" x14ac:dyDescent="0.25">
      <c r="A17" s="5" t="s">
        <v>195</v>
      </c>
      <c r="B17" s="5" t="s">
        <v>196</v>
      </c>
      <c r="C17" s="5" t="s">
        <v>197</v>
      </c>
      <c r="D17" s="5" t="s">
        <v>132</v>
      </c>
      <c r="E17" s="5" t="s">
        <v>130</v>
      </c>
      <c r="F17" s="5" t="s">
        <v>38</v>
      </c>
      <c r="G17" s="5" t="s">
        <v>39</v>
      </c>
      <c r="H17" s="5" t="s">
        <v>27</v>
      </c>
      <c r="I17" s="5">
        <f t="shared" si="0"/>
        <v>15</v>
      </c>
      <c r="J17" s="5">
        <v>15</v>
      </c>
      <c r="K17" s="5">
        <v>0</v>
      </c>
      <c r="L17" s="5" t="s">
        <v>190</v>
      </c>
    </row>
    <row r="18" spans="1:12" x14ac:dyDescent="0.25">
      <c r="A18" s="5" t="s">
        <v>198</v>
      </c>
      <c r="B18" s="5" t="s">
        <v>196</v>
      </c>
      <c r="C18" s="5" t="s">
        <v>197</v>
      </c>
      <c r="D18" s="5" t="s">
        <v>132</v>
      </c>
      <c r="E18" s="5" t="s">
        <v>130</v>
      </c>
      <c r="F18" s="5" t="s">
        <v>38</v>
      </c>
      <c r="G18" s="5" t="s">
        <v>39</v>
      </c>
      <c r="H18" s="5" t="s">
        <v>27</v>
      </c>
      <c r="I18" s="5">
        <f t="shared" si="0"/>
        <v>15</v>
      </c>
      <c r="J18" s="5">
        <v>15</v>
      </c>
      <c r="K18" s="5">
        <v>0</v>
      </c>
      <c r="L18" s="5" t="s">
        <v>190</v>
      </c>
    </row>
    <row r="19" spans="1:12" x14ac:dyDescent="0.25">
      <c r="A19" s="5" t="s">
        <v>199</v>
      </c>
      <c r="B19" s="5" t="s">
        <v>200</v>
      </c>
      <c r="C19" s="5" t="s">
        <v>201</v>
      </c>
      <c r="D19" s="5" t="s">
        <v>132</v>
      </c>
      <c r="E19" s="5" t="s">
        <v>130</v>
      </c>
      <c r="F19" s="5" t="s">
        <v>38</v>
      </c>
      <c r="G19" s="5" t="s">
        <v>39</v>
      </c>
      <c r="H19" s="5" t="s">
        <v>28</v>
      </c>
      <c r="I19" s="5">
        <f t="shared" si="0"/>
        <v>1</v>
      </c>
      <c r="J19" s="5">
        <v>1</v>
      </c>
      <c r="K19" s="5">
        <v>0</v>
      </c>
      <c r="L19" s="5" t="s">
        <v>190</v>
      </c>
    </row>
    <row r="20" spans="1:12" x14ac:dyDescent="0.25">
      <c r="A20" s="5" t="s">
        <v>199</v>
      </c>
      <c r="B20" s="5" t="s">
        <v>196</v>
      </c>
      <c r="C20" s="5" t="s">
        <v>197</v>
      </c>
      <c r="D20" s="5" t="s">
        <v>132</v>
      </c>
      <c r="E20" s="5" t="s">
        <v>130</v>
      </c>
      <c r="F20" s="5" t="s">
        <v>38</v>
      </c>
      <c r="G20" s="5" t="s">
        <v>39</v>
      </c>
      <c r="H20" s="5" t="s">
        <v>27</v>
      </c>
      <c r="I20" s="5">
        <f t="shared" si="0"/>
        <v>14</v>
      </c>
      <c r="J20" s="5">
        <v>14</v>
      </c>
      <c r="K20" s="5">
        <v>0</v>
      </c>
      <c r="L20" s="5" t="s">
        <v>190</v>
      </c>
    </row>
    <row r="21" spans="1:12" x14ac:dyDescent="0.25">
      <c r="A21" s="5" t="s">
        <v>202</v>
      </c>
      <c r="B21" s="5" t="s">
        <v>200</v>
      </c>
      <c r="C21" s="5" t="s">
        <v>201</v>
      </c>
      <c r="D21" s="5" t="s">
        <v>132</v>
      </c>
      <c r="E21" s="5" t="s">
        <v>130</v>
      </c>
      <c r="F21" s="5" t="s">
        <v>38</v>
      </c>
      <c r="G21" s="5" t="s">
        <v>39</v>
      </c>
      <c r="H21" s="5" t="s">
        <v>28</v>
      </c>
      <c r="I21" s="5">
        <f t="shared" si="0"/>
        <v>15</v>
      </c>
      <c r="J21" s="5">
        <v>15</v>
      </c>
      <c r="K21" s="5">
        <v>0</v>
      </c>
      <c r="L21" s="5" t="s">
        <v>190</v>
      </c>
    </row>
    <row r="22" spans="1:12" x14ac:dyDescent="0.25">
      <c r="A22" s="5" t="s">
        <v>203</v>
      </c>
      <c r="B22" s="5" t="s">
        <v>204</v>
      </c>
      <c r="C22" s="5" t="s">
        <v>205</v>
      </c>
      <c r="D22" s="5" t="s">
        <v>108</v>
      </c>
      <c r="E22" s="5" t="s">
        <v>124</v>
      </c>
      <c r="F22" s="5" t="s">
        <v>126</v>
      </c>
      <c r="G22" s="5" t="s">
        <v>127</v>
      </c>
      <c r="H22" s="5" t="s">
        <v>27</v>
      </c>
      <c r="I22" s="5">
        <f t="shared" si="0"/>
        <v>3</v>
      </c>
      <c r="J22" s="5">
        <v>3</v>
      </c>
      <c r="K22" s="5">
        <v>0</v>
      </c>
      <c r="L22" s="5" t="s">
        <v>190</v>
      </c>
    </row>
    <row r="23" spans="1:12" x14ac:dyDescent="0.25">
      <c r="A23" s="5" t="s">
        <v>203</v>
      </c>
      <c r="B23" s="5" t="s">
        <v>206</v>
      </c>
      <c r="C23" s="5" t="s">
        <v>207</v>
      </c>
      <c r="D23" s="5" t="s">
        <v>108</v>
      </c>
      <c r="E23" s="5" t="s">
        <v>124</v>
      </c>
      <c r="F23" s="5" t="s">
        <v>126</v>
      </c>
      <c r="G23" s="5" t="s">
        <v>127</v>
      </c>
      <c r="H23" s="5" t="s">
        <v>26</v>
      </c>
      <c r="I23" s="5">
        <f t="shared" si="0"/>
        <v>2</v>
      </c>
      <c r="J23" s="5">
        <v>2</v>
      </c>
      <c r="K23" s="5">
        <v>0</v>
      </c>
      <c r="L23" s="5" t="s">
        <v>190</v>
      </c>
    </row>
    <row r="24" spans="1:12" x14ac:dyDescent="0.25">
      <c r="A24" s="5" t="s">
        <v>208</v>
      </c>
      <c r="B24" s="5" t="s">
        <v>181</v>
      </c>
      <c r="C24" s="5" t="s">
        <v>182</v>
      </c>
      <c r="D24" s="5" t="s">
        <v>62</v>
      </c>
      <c r="E24" s="5" t="s">
        <v>58</v>
      </c>
      <c r="F24" s="5" t="s">
        <v>60</v>
      </c>
      <c r="G24" s="5" t="s">
        <v>61</v>
      </c>
      <c r="H24" s="5" t="s">
        <v>27</v>
      </c>
      <c r="I24" s="5">
        <f t="shared" si="0"/>
        <v>2</v>
      </c>
      <c r="J24" s="5">
        <v>2</v>
      </c>
      <c r="K24" s="5">
        <v>0</v>
      </c>
      <c r="L24" s="5" t="s">
        <v>190</v>
      </c>
    </row>
    <row r="25" spans="1:12" x14ac:dyDescent="0.25">
      <c r="A25" s="5" t="s">
        <v>208</v>
      </c>
      <c r="B25" s="5" t="s">
        <v>175</v>
      </c>
      <c r="C25" s="5" t="s">
        <v>176</v>
      </c>
      <c r="D25" s="5" t="s">
        <v>108</v>
      </c>
      <c r="E25" s="5" t="s">
        <v>106</v>
      </c>
      <c r="F25" s="5" t="s">
        <v>38</v>
      </c>
      <c r="G25" s="5" t="s">
        <v>39</v>
      </c>
      <c r="H25" s="5" t="s">
        <v>27</v>
      </c>
      <c r="I25" s="5">
        <f t="shared" si="0"/>
        <v>12</v>
      </c>
      <c r="J25" s="5">
        <v>12</v>
      </c>
      <c r="K25" s="5">
        <v>0</v>
      </c>
      <c r="L25" s="5" t="s">
        <v>190</v>
      </c>
    </row>
    <row r="26" spans="1:12" x14ac:dyDescent="0.25">
      <c r="A26" s="5" t="s">
        <v>208</v>
      </c>
      <c r="B26" s="5" t="s">
        <v>204</v>
      </c>
      <c r="C26" s="5" t="s">
        <v>205</v>
      </c>
      <c r="D26" s="5" t="s">
        <v>108</v>
      </c>
      <c r="E26" s="5" t="s">
        <v>124</v>
      </c>
      <c r="F26" s="5" t="s">
        <v>126</v>
      </c>
      <c r="G26" s="5" t="s">
        <v>127</v>
      </c>
      <c r="H26" s="5" t="s">
        <v>27</v>
      </c>
      <c r="I26" s="5">
        <f t="shared" si="0"/>
        <v>2</v>
      </c>
      <c r="J26" s="5">
        <v>2</v>
      </c>
      <c r="K26" s="5">
        <v>0</v>
      </c>
      <c r="L26" s="5" t="s">
        <v>190</v>
      </c>
    </row>
    <row r="27" spans="1:12" x14ac:dyDescent="0.25">
      <c r="A27" s="5" t="s">
        <v>209</v>
      </c>
      <c r="B27" s="5" t="s">
        <v>196</v>
      </c>
      <c r="C27" s="5" t="s">
        <v>197</v>
      </c>
      <c r="D27" s="5" t="s">
        <v>132</v>
      </c>
      <c r="E27" s="5" t="s">
        <v>130</v>
      </c>
      <c r="F27" s="5" t="s">
        <v>38</v>
      </c>
      <c r="G27" s="5" t="s">
        <v>39</v>
      </c>
      <c r="H27" s="5" t="s">
        <v>27</v>
      </c>
      <c r="I27" s="5">
        <f t="shared" si="0"/>
        <v>13</v>
      </c>
      <c r="J27" s="5">
        <v>13</v>
      </c>
      <c r="K27" s="5">
        <v>0</v>
      </c>
      <c r="L27" s="5" t="s">
        <v>190</v>
      </c>
    </row>
    <row r="28" spans="1:12" x14ac:dyDescent="0.25">
      <c r="A28" s="5" t="s">
        <v>209</v>
      </c>
      <c r="B28" s="5" t="s">
        <v>200</v>
      </c>
      <c r="C28" s="5" t="s">
        <v>201</v>
      </c>
      <c r="D28" s="5" t="s">
        <v>132</v>
      </c>
      <c r="E28" s="5" t="s">
        <v>130</v>
      </c>
      <c r="F28" s="5" t="s">
        <v>38</v>
      </c>
      <c r="G28" s="5" t="s">
        <v>39</v>
      </c>
      <c r="H28" s="5" t="s">
        <v>28</v>
      </c>
      <c r="I28" s="5">
        <f t="shared" si="0"/>
        <v>2</v>
      </c>
      <c r="J28" s="5">
        <v>2</v>
      </c>
      <c r="K28" s="5">
        <v>0</v>
      </c>
      <c r="L28" s="5" t="s">
        <v>190</v>
      </c>
    </row>
    <row r="29" spans="1:12" x14ac:dyDescent="0.25">
      <c r="A29" s="5" t="s">
        <v>210</v>
      </c>
      <c r="B29" s="5" t="s">
        <v>200</v>
      </c>
      <c r="C29" s="5" t="s">
        <v>201</v>
      </c>
      <c r="D29" s="5" t="s">
        <v>132</v>
      </c>
      <c r="E29" s="5" t="s">
        <v>130</v>
      </c>
      <c r="F29" s="5" t="s">
        <v>38</v>
      </c>
      <c r="G29" s="5" t="s">
        <v>39</v>
      </c>
      <c r="H29" s="5" t="s">
        <v>28</v>
      </c>
      <c r="I29" s="5">
        <f t="shared" si="0"/>
        <v>15</v>
      </c>
      <c r="J29" s="5">
        <v>15</v>
      </c>
      <c r="K29" s="5">
        <v>0</v>
      </c>
      <c r="L29" s="5" t="s">
        <v>190</v>
      </c>
    </row>
    <row r="30" spans="1:12" x14ac:dyDescent="0.25">
      <c r="A30" s="5" t="s">
        <v>211</v>
      </c>
      <c r="B30" s="5" t="s">
        <v>200</v>
      </c>
      <c r="C30" s="5" t="s">
        <v>201</v>
      </c>
      <c r="D30" s="5" t="s">
        <v>132</v>
      </c>
      <c r="E30" s="5" t="s">
        <v>130</v>
      </c>
      <c r="F30" s="5" t="s">
        <v>38</v>
      </c>
      <c r="G30" s="5" t="s">
        <v>39</v>
      </c>
      <c r="H30" s="5" t="s">
        <v>28</v>
      </c>
      <c r="I30" s="5">
        <f t="shared" si="0"/>
        <v>15</v>
      </c>
      <c r="J30" s="5">
        <v>15</v>
      </c>
      <c r="K30" s="5">
        <v>0</v>
      </c>
      <c r="L30" s="5" t="s">
        <v>190</v>
      </c>
    </row>
    <row r="31" spans="1:12" x14ac:dyDescent="0.25">
      <c r="A31" s="5" t="s">
        <v>212</v>
      </c>
      <c r="B31" s="5" t="s">
        <v>200</v>
      </c>
      <c r="C31" s="5" t="s">
        <v>201</v>
      </c>
      <c r="D31" s="5" t="s">
        <v>132</v>
      </c>
      <c r="E31" s="5" t="s">
        <v>130</v>
      </c>
      <c r="F31" s="5" t="s">
        <v>38</v>
      </c>
      <c r="G31" s="5" t="s">
        <v>39</v>
      </c>
      <c r="H31" s="5" t="s">
        <v>28</v>
      </c>
      <c r="I31" s="5">
        <f t="shared" si="0"/>
        <v>15</v>
      </c>
      <c r="J31" s="5">
        <v>15</v>
      </c>
      <c r="K31" s="5">
        <v>0</v>
      </c>
      <c r="L31" s="5" t="s">
        <v>190</v>
      </c>
    </row>
    <row r="32" spans="1:12" x14ac:dyDescent="0.25">
      <c r="A32" s="5" t="s">
        <v>213</v>
      </c>
      <c r="B32" s="5" t="s">
        <v>196</v>
      </c>
      <c r="C32" s="5" t="s">
        <v>197</v>
      </c>
      <c r="D32" s="5" t="s">
        <v>132</v>
      </c>
      <c r="E32" s="5" t="s">
        <v>130</v>
      </c>
      <c r="F32" s="5" t="s">
        <v>38</v>
      </c>
      <c r="G32" s="5" t="s">
        <v>39</v>
      </c>
      <c r="H32" s="5" t="s">
        <v>27</v>
      </c>
      <c r="I32" s="5">
        <f t="shared" si="0"/>
        <v>2</v>
      </c>
      <c r="J32" s="5">
        <v>2</v>
      </c>
      <c r="K32" s="5">
        <v>0</v>
      </c>
      <c r="L32" s="5" t="s">
        <v>190</v>
      </c>
    </row>
    <row r="33" spans="1:12" x14ac:dyDescent="0.25">
      <c r="A33" s="5" t="s">
        <v>213</v>
      </c>
      <c r="B33" s="5" t="s">
        <v>200</v>
      </c>
      <c r="C33" s="5" t="s">
        <v>201</v>
      </c>
      <c r="D33" s="5" t="s">
        <v>132</v>
      </c>
      <c r="E33" s="5" t="s">
        <v>130</v>
      </c>
      <c r="F33" s="5" t="s">
        <v>38</v>
      </c>
      <c r="G33" s="5" t="s">
        <v>39</v>
      </c>
      <c r="H33" s="5" t="s">
        <v>28</v>
      </c>
      <c r="I33" s="5">
        <f t="shared" si="0"/>
        <v>13</v>
      </c>
      <c r="J33" s="5">
        <v>13</v>
      </c>
      <c r="K33" s="5">
        <v>0</v>
      </c>
      <c r="L33" s="5" t="s">
        <v>190</v>
      </c>
    </row>
    <row r="34" spans="1:12" x14ac:dyDescent="0.25">
      <c r="A34" s="5" t="s">
        <v>214</v>
      </c>
      <c r="B34" s="5" t="s">
        <v>215</v>
      </c>
      <c r="C34" s="5" t="s">
        <v>216</v>
      </c>
      <c r="D34" s="5" t="s">
        <v>74</v>
      </c>
      <c r="E34" s="5" t="s">
        <v>90</v>
      </c>
      <c r="F34" s="5" t="s">
        <v>38</v>
      </c>
      <c r="G34" s="5" t="s">
        <v>39</v>
      </c>
      <c r="H34" s="5" t="s">
        <v>33</v>
      </c>
      <c r="I34" s="5">
        <f t="shared" si="0"/>
        <v>5</v>
      </c>
      <c r="J34" s="5">
        <v>5</v>
      </c>
      <c r="K34" s="5">
        <v>0</v>
      </c>
      <c r="L34" s="5" t="s">
        <v>190</v>
      </c>
    </row>
    <row r="35" spans="1:12" x14ac:dyDescent="0.25">
      <c r="A35" s="5" t="s">
        <v>214</v>
      </c>
      <c r="B35" s="5" t="s">
        <v>217</v>
      </c>
      <c r="C35" s="5" t="s">
        <v>218</v>
      </c>
      <c r="D35" s="5" t="s">
        <v>108</v>
      </c>
      <c r="E35" s="5" t="s">
        <v>106</v>
      </c>
      <c r="F35" s="5" t="s">
        <v>38</v>
      </c>
      <c r="G35" s="5" t="s">
        <v>39</v>
      </c>
      <c r="H35" s="5" t="s">
        <v>26</v>
      </c>
      <c r="I35" s="5">
        <f t="shared" si="0"/>
        <v>18</v>
      </c>
      <c r="J35" s="5">
        <v>18</v>
      </c>
      <c r="K35" s="5">
        <v>0</v>
      </c>
      <c r="L35" s="5" t="s">
        <v>190</v>
      </c>
    </row>
    <row r="36" spans="1:12" x14ac:dyDescent="0.25">
      <c r="A36" s="5" t="s">
        <v>214</v>
      </c>
      <c r="B36" s="5" t="s">
        <v>219</v>
      </c>
      <c r="C36" s="5" t="s">
        <v>220</v>
      </c>
      <c r="D36" s="5" t="s">
        <v>62</v>
      </c>
      <c r="E36" s="5" t="s">
        <v>58</v>
      </c>
      <c r="F36" s="5" t="s">
        <v>68</v>
      </c>
      <c r="G36" s="5" t="s">
        <v>69</v>
      </c>
      <c r="H36" s="5" t="s">
        <v>27</v>
      </c>
      <c r="I36" s="5">
        <f t="shared" si="0"/>
        <v>1</v>
      </c>
      <c r="J36" s="5">
        <v>1</v>
      </c>
      <c r="K36" s="5">
        <v>0</v>
      </c>
      <c r="L36" s="5" t="s">
        <v>190</v>
      </c>
    </row>
    <row r="37" spans="1:12" x14ac:dyDescent="0.25">
      <c r="A37" s="5" t="s">
        <v>214</v>
      </c>
      <c r="B37" s="5" t="s">
        <v>221</v>
      </c>
      <c r="C37" s="5" t="s">
        <v>222</v>
      </c>
      <c r="D37" s="5" t="s">
        <v>54</v>
      </c>
      <c r="E37" s="5" t="s">
        <v>52</v>
      </c>
      <c r="F37" s="5" t="s">
        <v>38</v>
      </c>
      <c r="G37" s="5" t="s">
        <v>39</v>
      </c>
      <c r="H37" s="5" t="s">
        <v>26</v>
      </c>
      <c r="I37" s="5">
        <f t="shared" si="0"/>
        <v>1</v>
      </c>
      <c r="J37" s="5">
        <v>1</v>
      </c>
      <c r="K37" s="5">
        <v>0</v>
      </c>
      <c r="L37" s="5" t="s">
        <v>190</v>
      </c>
    </row>
    <row r="38" spans="1:12" x14ac:dyDescent="0.25">
      <c r="A38" s="5" t="s">
        <v>223</v>
      </c>
      <c r="B38" s="5" t="s">
        <v>206</v>
      </c>
      <c r="C38" s="5" t="s">
        <v>207</v>
      </c>
      <c r="D38" s="5" t="s">
        <v>108</v>
      </c>
      <c r="E38" s="5" t="s">
        <v>124</v>
      </c>
      <c r="F38" s="5" t="s">
        <v>126</v>
      </c>
      <c r="G38" s="5" t="s">
        <v>127</v>
      </c>
      <c r="H38" s="5" t="s">
        <v>26</v>
      </c>
      <c r="I38" s="5">
        <f t="shared" si="0"/>
        <v>6</v>
      </c>
      <c r="J38" s="5">
        <v>6</v>
      </c>
      <c r="K38" s="5">
        <v>0</v>
      </c>
      <c r="L38" s="5" t="s">
        <v>190</v>
      </c>
    </row>
    <row r="39" spans="1:12" x14ac:dyDescent="0.25">
      <c r="A39" s="5" t="s">
        <v>224</v>
      </c>
      <c r="B39" s="5" t="s">
        <v>206</v>
      </c>
      <c r="C39" s="5" t="s">
        <v>207</v>
      </c>
      <c r="D39" s="5" t="s">
        <v>108</v>
      </c>
      <c r="E39" s="5" t="s">
        <v>124</v>
      </c>
      <c r="F39" s="5" t="s">
        <v>126</v>
      </c>
      <c r="G39" s="5" t="s">
        <v>127</v>
      </c>
      <c r="H39" s="5" t="s">
        <v>26</v>
      </c>
      <c r="I39" s="5">
        <f t="shared" si="0"/>
        <v>6</v>
      </c>
      <c r="J39" s="5">
        <v>6</v>
      </c>
      <c r="K39" s="5">
        <v>0</v>
      </c>
      <c r="L39" s="5" t="s">
        <v>190</v>
      </c>
    </row>
    <row r="40" spans="1:12" x14ac:dyDescent="0.25">
      <c r="A40" s="5" t="s">
        <v>225</v>
      </c>
      <c r="B40" s="5" t="s">
        <v>206</v>
      </c>
      <c r="C40" s="5" t="s">
        <v>207</v>
      </c>
      <c r="D40" s="5" t="s">
        <v>108</v>
      </c>
      <c r="E40" s="5" t="s">
        <v>124</v>
      </c>
      <c r="F40" s="5" t="s">
        <v>126</v>
      </c>
      <c r="G40" s="5" t="s">
        <v>127</v>
      </c>
      <c r="H40" s="5" t="s">
        <v>26</v>
      </c>
      <c r="I40" s="5">
        <f t="shared" si="0"/>
        <v>6</v>
      </c>
      <c r="J40" s="5">
        <v>6</v>
      </c>
      <c r="K40" s="5">
        <v>0</v>
      </c>
      <c r="L40" s="5" t="s">
        <v>190</v>
      </c>
    </row>
    <row r="41" spans="1:12" x14ac:dyDescent="0.25">
      <c r="A41" s="5" t="s">
        <v>226</v>
      </c>
      <c r="B41" s="5" t="s">
        <v>227</v>
      </c>
      <c r="C41" s="5" t="s">
        <v>228</v>
      </c>
      <c r="D41" s="5" t="s">
        <v>132</v>
      </c>
      <c r="E41" s="5" t="s">
        <v>130</v>
      </c>
      <c r="F41" s="5" t="s">
        <v>38</v>
      </c>
      <c r="G41" s="5" t="s">
        <v>39</v>
      </c>
      <c r="H41" s="5" t="s">
        <v>26</v>
      </c>
      <c r="I41" s="5">
        <f t="shared" si="0"/>
        <v>26</v>
      </c>
      <c r="J41" s="5">
        <v>26</v>
      </c>
      <c r="K41" s="5">
        <v>0</v>
      </c>
      <c r="L41" s="5" t="s">
        <v>190</v>
      </c>
    </row>
    <row r="42" spans="1:12" x14ac:dyDescent="0.25">
      <c r="A42" s="5" t="s">
        <v>229</v>
      </c>
      <c r="B42" s="5" t="s">
        <v>227</v>
      </c>
      <c r="C42" s="5" t="s">
        <v>228</v>
      </c>
      <c r="D42" s="5" t="s">
        <v>132</v>
      </c>
      <c r="E42" s="5" t="s">
        <v>130</v>
      </c>
      <c r="F42" s="5" t="s">
        <v>38</v>
      </c>
      <c r="G42" s="5" t="s">
        <v>39</v>
      </c>
      <c r="H42" s="5" t="s">
        <v>26</v>
      </c>
      <c r="I42" s="5">
        <f t="shared" si="0"/>
        <v>26</v>
      </c>
      <c r="J42" s="5">
        <v>26</v>
      </c>
      <c r="K42" s="5">
        <v>0</v>
      </c>
      <c r="L42" s="5" t="s">
        <v>190</v>
      </c>
    </row>
    <row r="43" spans="1:12" x14ac:dyDescent="0.25">
      <c r="A43" s="5" t="s">
        <v>230</v>
      </c>
      <c r="B43" s="5" t="s">
        <v>231</v>
      </c>
      <c r="C43" s="5" t="s">
        <v>232</v>
      </c>
      <c r="D43" s="5" t="s">
        <v>108</v>
      </c>
      <c r="E43" s="5" t="s">
        <v>124</v>
      </c>
      <c r="F43" s="5" t="s">
        <v>126</v>
      </c>
      <c r="G43" s="5" t="s">
        <v>127</v>
      </c>
      <c r="H43" s="5" t="s">
        <v>28</v>
      </c>
      <c r="I43" s="5">
        <f t="shared" si="0"/>
        <v>5</v>
      </c>
      <c r="J43" s="5">
        <v>5</v>
      </c>
      <c r="K43" s="5">
        <v>0</v>
      </c>
      <c r="L43" s="5" t="s">
        <v>190</v>
      </c>
    </row>
    <row r="44" spans="1:12" x14ac:dyDescent="0.25">
      <c r="A44" s="5" t="s">
        <v>233</v>
      </c>
      <c r="B44" s="5" t="s">
        <v>231</v>
      </c>
      <c r="C44" s="5" t="s">
        <v>232</v>
      </c>
      <c r="D44" s="5" t="s">
        <v>108</v>
      </c>
      <c r="E44" s="5" t="s">
        <v>124</v>
      </c>
      <c r="F44" s="5" t="s">
        <v>126</v>
      </c>
      <c r="G44" s="5" t="s">
        <v>127</v>
      </c>
      <c r="H44" s="5" t="s">
        <v>28</v>
      </c>
      <c r="I44" s="5">
        <f t="shared" si="0"/>
        <v>5</v>
      </c>
      <c r="J44" s="5">
        <v>5</v>
      </c>
      <c r="K44" s="5">
        <v>0</v>
      </c>
      <c r="L44" s="5" t="s">
        <v>190</v>
      </c>
    </row>
    <row r="45" spans="1:12" x14ac:dyDescent="0.25">
      <c r="A45" s="5" t="s">
        <v>234</v>
      </c>
      <c r="B45" s="5" t="s">
        <v>231</v>
      </c>
      <c r="C45" s="5" t="s">
        <v>232</v>
      </c>
      <c r="D45" s="5" t="s">
        <v>108</v>
      </c>
      <c r="E45" s="5" t="s">
        <v>124</v>
      </c>
      <c r="F45" s="5" t="s">
        <v>126</v>
      </c>
      <c r="G45" s="5" t="s">
        <v>127</v>
      </c>
      <c r="H45" s="5" t="s">
        <v>28</v>
      </c>
      <c r="I45" s="5">
        <f t="shared" si="0"/>
        <v>5</v>
      </c>
      <c r="J45" s="5">
        <v>5</v>
      </c>
      <c r="K45" s="5">
        <v>0</v>
      </c>
      <c r="L45" s="5" t="s">
        <v>190</v>
      </c>
    </row>
    <row r="46" spans="1:12" x14ac:dyDescent="0.25">
      <c r="A46" s="5" t="s">
        <v>235</v>
      </c>
      <c r="B46" s="5" t="s">
        <v>204</v>
      </c>
      <c r="C46" s="5" t="s">
        <v>205</v>
      </c>
      <c r="D46" s="5" t="s">
        <v>108</v>
      </c>
      <c r="E46" s="5" t="s">
        <v>124</v>
      </c>
      <c r="F46" s="5" t="s">
        <v>126</v>
      </c>
      <c r="G46" s="5" t="s">
        <v>127</v>
      </c>
      <c r="H46" s="5" t="s">
        <v>27</v>
      </c>
      <c r="I46" s="5">
        <f t="shared" si="0"/>
        <v>6</v>
      </c>
      <c r="J46" s="5">
        <v>6</v>
      </c>
      <c r="K46" s="5">
        <v>0</v>
      </c>
      <c r="L46" s="5" t="s">
        <v>190</v>
      </c>
    </row>
    <row r="47" spans="1:12" x14ac:dyDescent="0.25">
      <c r="A47" s="5" t="s">
        <v>236</v>
      </c>
      <c r="B47" s="5" t="s">
        <v>204</v>
      </c>
      <c r="C47" s="5" t="s">
        <v>205</v>
      </c>
      <c r="D47" s="5" t="s">
        <v>108</v>
      </c>
      <c r="E47" s="5" t="s">
        <v>124</v>
      </c>
      <c r="F47" s="5" t="s">
        <v>126</v>
      </c>
      <c r="G47" s="5" t="s">
        <v>127</v>
      </c>
      <c r="H47" s="5" t="s">
        <v>27</v>
      </c>
      <c r="I47" s="5">
        <f t="shared" si="0"/>
        <v>6</v>
      </c>
      <c r="J47" s="5">
        <v>6</v>
      </c>
      <c r="K47" s="5">
        <v>0</v>
      </c>
      <c r="L47" s="5" t="s">
        <v>190</v>
      </c>
    </row>
    <row r="48" spans="1:12" x14ac:dyDescent="0.25">
      <c r="A48" s="5" t="s">
        <v>237</v>
      </c>
      <c r="B48" s="5" t="s">
        <v>238</v>
      </c>
      <c r="C48" s="5" t="s">
        <v>239</v>
      </c>
      <c r="D48" s="5" t="s">
        <v>108</v>
      </c>
      <c r="E48" s="5" t="s">
        <v>119</v>
      </c>
      <c r="F48" s="5" t="s">
        <v>38</v>
      </c>
      <c r="G48" s="5" t="s">
        <v>39</v>
      </c>
      <c r="H48" s="5" t="s">
        <v>26</v>
      </c>
      <c r="I48" s="5">
        <f t="shared" si="0"/>
        <v>12</v>
      </c>
      <c r="J48" s="5">
        <v>12</v>
      </c>
      <c r="K48" s="5">
        <v>0</v>
      </c>
      <c r="L48" s="5" t="s">
        <v>190</v>
      </c>
    </row>
    <row r="49" spans="1:12" x14ac:dyDescent="0.25">
      <c r="A49" s="5" t="s">
        <v>240</v>
      </c>
      <c r="B49" s="5" t="s">
        <v>241</v>
      </c>
      <c r="C49" s="5" t="s">
        <v>242</v>
      </c>
      <c r="D49" s="5" t="s">
        <v>108</v>
      </c>
      <c r="E49" s="5" t="s">
        <v>119</v>
      </c>
      <c r="F49" s="5" t="s">
        <v>38</v>
      </c>
      <c r="G49" s="5" t="s">
        <v>39</v>
      </c>
      <c r="H49" s="5" t="s">
        <v>27</v>
      </c>
      <c r="I49" s="5">
        <f t="shared" si="0"/>
        <v>12</v>
      </c>
      <c r="J49" s="5">
        <v>12</v>
      </c>
      <c r="K49" s="5">
        <v>0</v>
      </c>
      <c r="L49" s="5" t="s">
        <v>190</v>
      </c>
    </row>
    <row r="50" spans="1:12" x14ac:dyDescent="0.25">
      <c r="A50" s="5" t="s">
        <v>243</v>
      </c>
      <c r="B50" s="5" t="s">
        <v>244</v>
      </c>
      <c r="C50" s="5" t="s">
        <v>245</v>
      </c>
      <c r="D50" s="5" t="s">
        <v>86</v>
      </c>
      <c r="E50" s="5" t="s">
        <v>82</v>
      </c>
      <c r="F50" s="5" t="s">
        <v>84</v>
      </c>
      <c r="G50" s="5" t="s">
        <v>85</v>
      </c>
      <c r="H50" s="5" t="s">
        <v>32</v>
      </c>
      <c r="I50" s="5">
        <f t="shared" si="0"/>
        <v>24</v>
      </c>
      <c r="J50" s="5">
        <v>24</v>
      </c>
      <c r="K50" s="5">
        <v>0</v>
      </c>
      <c r="L50" s="5" t="s">
        <v>190</v>
      </c>
    </row>
    <row r="51" spans="1:12" x14ac:dyDescent="0.25">
      <c r="A51" s="5" t="s">
        <v>246</v>
      </c>
      <c r="B51" s="5" t="s">
        <v>247</v>
      </c>
      <c r="C51" s="5" t="s">
        <v>248</v>
      </c>
      <c r="D51" s="5" t="s">
        <v>86</v>
      </c>
      <c r="E51" s="5" t="s">
        <v>82</v>
      </c>
      <c r="F51" s="5" t="s">
        <v>84</v>
      </c>
      <c r="G51" s="5" t="s">
        <v>85</v>
      </c>
      <c r="H51" s="5" t="s">
        <v>30</v>
      </c>
      <c r="I51" s="5">
        <f t="shared" si="0"/>
        <v>24</v>
      </c>
      <c r="J51" s="5">
        <v>24</v>
      </c>
      <c r="K51" s="5">
        <v>0</v>
      </c>
      <c r="L51" s="5" t="s">
        <v>190</v>
      </c>
    </row>
    <row r="52" spans="1:12" x14ac:dyDescent="0.25">
      <c r="A52" s="5" t="s">
        <v>249</v>
      </c>
      <c r="B52" s="5" t="s">
        <v>177</v>
      </c>
      <c r="C52" s="5" t="s">
        <v>178</v>
      </c>
      <c r="D52" s="5" t="s">
        <v>108</v>
      </c>
      <c r="E52" s="5" t="s">
        <v>106</v>
      </c>
      <c r="F52" s="5" t="s">
        <v>38</v>
      </c>
      <c r="G52" s="5" t="s">
        <v>39</v>
      </c>
      <c r="H52" s="5" t="s">
        <v>25</v>
      </c>
      <c r="I52" s="5">
        <f t="shared" si="0"/>
        <v>8</v>
      </c>
      <c r="J52" s="5">
        <v>8</v>
      </c>
      <c r="K52" s="5">
        <v>0</v>
      </c>
      <c r="L52" s="5" t="s">
        <v>190</v>
      </c>
    </row>
    <row r="53" spans="1:12" x14ac:dyDescent="0.25">
      <c r="A53" s="5" t="s">
        <v>250</v>
      </c>
      <c r="B53" s="5" t="s">
        <v>169</v>
      </c>
      <c r="C53" s="5" t="s">
        <v>170</v>
      </c>
      <c r="D53" s="5" t="s">
        <v>108</v>
      </c>
      <c r="E53" s="5" t="s">
        <v>106</v>
      </c>
      <c r="F53" s="5" t="s">
        <v>38</v>
      </c>
      <c r="G53" s="5" t="s">
        <v>39</v>
      </c>
      <c r="H53" s="5" t="s">
        <v>28</v>
      </c>
      <c r="I53" s="5">
        <f t="shared" si="0"/>
        <v>18</v>
      </c>
      <c r="J53" s="5">
        <v>18</v>
      </c>
      <c r="K53" s="5">
        <v>0</v>
      </c>
      <c r="L53" s="5" t="s">
        <v>190</v>
      </c>
    </row>
    <row r="54" spans="1:12" x14ac:dyDescent="0.25">
      <c r="A54" s="5" t="s">
        <v>251</v>
      </c>
      <c r="B54" s="5" t="s">
        <v>175</v>
      </c>
      <c r="C54" s="5" t="s">
        <v>176</v>
      </c>
      <c r="D54" s="5" t="s">
        <v>108</v>
      </c>
      <c r="E54" s="5" t="s">
        <v>106</v>
      </c>
      <c r="F54" s="5" t="s">
        <v>38</v>
      </c>
      <c r="G54" s="5" t="s">
        <v>39</v>
      </c>
      <c r="H54" s="5" t="s">
        <v>27</v>
      </c>
      <c r="I54" s="5">
        <f t="shared" si="0"/>
        <v>18</v>
      </c>
      <c r="J54" s="5">
        <v>18</v>
      </c>
      <c r="K54" s="5">
        <v>0</v>
      </c>
      <c r="L54" s="5" t="s">
        <v>190</v>
      </c>
    </row>
    <row r="55" spans="1:12" x14ac:dyDescent="0.25">
      <c r="A55" s="5" t="s">
        <v>252</v>
      </c>
      <c r="B55" s="5" t="s">
        <v>169</v>
      </c>
      <c r="C55" s="5" t="s">
        <v>170</v>
      </c>
      <c r="D55" s="5" t="s">
        <v>108</v>
      </c>
      <c r="E55" s="5" t="s">
        <v>106</v>
      </c>
      <c r="F55" s="5" t="s">
        <v>38</v>
      </c>
      <c r="G55" s="5" t="s">
        <v>39</v>
      </c>
      <c r="H55" s="5" t="s">
        <v>28</v>
      </c>
      <c r="I55" s="5">
        <f t="shared" si="0"/>
        <v>18</v>
      </c>
      <c r="J55" s="5">
        <v>18</v>
      </c>
      <c r="K55" s="5">
        <v>0</v>
      </c>
      <c r="L55" s="5" t="s">
        <v>190</v>
      </c>
    </row>
    <row r="56" spans="1:12" x14ac:dyDescent="0.25">
      <c r="A56" s="5" t="s">
        <v>253</v>
      </c>
      <c r="B56" s="5" t="s">
        <v>169</v>
      </c>
      <c r="C56" s="5" t="s">
        <v>170</v>
      </c>
      <c r="D56" s="5" t="s">
        <v>108</v>
      </c>
      <c r="E56" s="5" t="s">
        <v>106</v>
      </c>
      <c r="F56" s="5" t="s">
        <v>38</v>
      </c>
      <c r="G56" s="5" t="s">
        <v>39</v>
      </c>
      <c r="H56" s="5" t="s">
        <v>28</v>
      </c>
      <c r="I56" s="5">
        <f t="shared" si="0"/>
        <v>18</v>
      </c>
      <c r="J56" s="5">
        <v>18</v>
      </c>
      <c r="K56" s="5">
        <v>0</v>
      </c>
      <c r="L56" s="5" t="s">
        <v>190</v>
      </c>
    </row>
    <row r="57" spans="1:12" x14ac:dyDescent="0.25">
      <c r="A57" s="5" t="s">
        <v>254</v>
      </c>
      <c r="B57" s="5" t="s">
        <v>255</v>
      </c>
      <c r="C57" s="5" t="s">
        <v>256</v>
      </c>
      <c r="D57" s="5" t="s">
        <v>108</v>
      </c>
      <c r="E57" s="5" t="s">
        <v>113</v>
      </c>
      <c r="F57" s="5" t="s">
        <v>38</v>
      </c>
      <c r="G57" s="5" t="s">
        <v>39</v>
      </c>
      <c r="H57" s="5" t="s">
        <v>27</v>
      </c>
      <c r="I57" s="5">
        <f t="shared" si="0"/>
        <v>6</v>
      </c>
      <c r="J57" s="5">
        <v>6</v>
      </c>
      <c r="K57" s="5">
        <v>0</v>
      </c>
      <c r="L57" s="5" t="s">
        <v>190</v>
      </c>
    </row>
    <row r="58" spans="1:12" x14ac:dyDescent="0.25">
      <c r="A58" s="5" t="s">
        <v>257</v>
      </c>
      <c r="B58" s="5" t="s">
        <v>258</v>
      </c>
      <c r="C58" s="5" t="s">
        <v>259</v>
      </c>
      <c r="D58" s="5" t="s">
        <v>108</v>
      </c>
      <c r="E58" s="5" t="s">
        <v>113</v>
      </c>
      <c r="F58" s="5" t="s">
        <v>38</v>
      </c>
      <c r="G58" s="5" t="s">
        <v>39</v>
      </c>
      <c r="H58" s="5" t="s">
        <v>26</v>
      </c>
      <c r="I58" s="5">
        <f t="shared" si="0"/>
        <v>6</v>
      </c>
      <c r="J58" s="5">
        <v>6</v>
      </c>
      <c r="K58" s="5">
        <v>0</v>
      </c>
      <c r="L58" s="5" t="s">
        <v>190</v>
      </c>
    </row>
    <row r="59" spans="1:12" x14ac:dyDescent="0.25">
      <c r="A59" s="5" t="s">
        <v>260</v>
      </c>
      <c r="B59" s="5" t="s">
        <v>258</v>
      </c>
      <c r="C59" s="5" t="s">
        <v>259</v>
      </c>
      <c r="D59" s="5" t="s">
        <v>108</v>
      </c>
      <c r="E59" s="5" t="s">
        <v>113</v>
      </c>
      <c r="F59" s="5" t="s">
        <v>38</v>
      </c>
      <c r="G59" s="5" t="s">
        <v>39</v>
      </c>
      <c r="H59" s="5" t="s">
        <v>26</v>
      </c>
      <c r="I59" s="5">
        <f t="shared" si="0"/>
        <v>6</v>
      </c>
      <c r="J59" s="5">
        <v>6</v>
      </c>
      <c r="K59" s="5">
        <v>0</v>
      </c>
      <c r="L59" s="5" t="s">
        <v>190</v>
      </c>
    </row>
    <row r="60" spans="1:12" x14ac:dyDescent="0.25">
      <c r="A60" s="5" t="s">
        <v>261</v>
      </c>
      <c r="B60" s="5" t="s">
        <v>262</v>
      </c>
      <c r="C60" s="5" t="s">
        <v>263</v>
      </c>
      <c r="D60" s="5" t="s">
        <v>108</v>
      </c>
      <c r="E60" s="5" t="s">
        <v>113</v>
      </c>
      <c r="F60" s="5" t="s">
        <v>38</v>
      </c>
      <c r="G60" s="5" t="s">
        <v>39</v>
      </c>
      <c r="H60" s="5" t="s">
        <v>25</v>
      </c>
      <c r="I60" s="5">
        <f t="shared" si="0"/>
        <v>6</v>
      </c>
      <c r="J60" s="5">
        <v>6</v>
      </c>
      <c r="K60" s="5">
        <v>0</v>
      </c>
      <c r="L60" s="5" t="s">
        <v>190</v>
      </c>
    </row>
    <row r="61" spans="1:12" x14ac:dyDescent="0.25">
      <c r="A61" s="5"/>
      <c r="B61" s="5" t="s">
        <v>264</v>
      </c>
      <c r="C61" s="5" t="s">
        <v>265</v>
      </c>
      <c r="D61" s="5" t="s">
        <v>74</v>
      </c>
      <c r="E61" s="5" t="s">
        <v>98</v>
      </c>
      <c r="F61" s="5" t="s">
        <v>100</v>
      </c>
      <c r="G61" s="5" t="s">
        <v>101</v>
      </c>
      <c r="H61" s="5" t="s">
        <v>34</v>
      </c>
      <c r="I61" s="5">
        <f t="shared" si="0"/>
        <v>1</v>
      </c>
      <c r="J61" s="5">
        <v>1</v>
      </c>
      <c r="K61" s="5">
        <v>0</v>
      </c>
      <c r="L61" s="5" t="s">
        <v>266</v>
      </c>
    </row>
    <row r="62" spans="1:12" x14ac:dyDescent="0.25">
      <c r="A62" s="5"/>
      <c r="B62" s="5" t="s">
        <v>267</v>
      </c>
      <c r="C62" s="5" t="s">
        <v>268</v>
      </c>
      <c r="D62" s="5" t="s">
        <v>40</v>
      </c>
      <c r="E62" s="5" t="s">
        <v>36</v>
      </c>
      <c r="F62" s="5" t="s">
        <v>38</v>
      </c>
      <c r="G62" s="5" t="s">
        <v>39</v>
      </c>
      <c r="H62" s="5" t="s">
        <v>26</v>
      </c>
      <c r="I62" s="5">
        <f t="shared" si="0"/>
        <v>1</v>
      </c>
      <c r="J62" s="5">
        <v>1</v>
      </c>
      <c r="K62" s="5">
        <v>0</v>
      </c>
      <c r="L62" s="5" t="s">
        <v>266</v>
      </c>
    </row>
    <row r="63" spans="1:12" x14ac:dyDescent="0.25">
      <c r="A63" s="5"/>
      <c r="B63" s="5" t="s">
        <v>269</v>
      </c>
      <c r="C63" s="5" t="s">
        <v>270</v>
      </c>
      <c r="D63" s="5" t="s">
        <v>40</v>
      </c>
      <c r="E63" s="5" t="s">
        <v>36</v>
      </c>
      <c r="F63" s="5" t="s">
        <v>50</v>
      </c>
      <c r="G63" s="5" t="s">
        <v>51</v>
      </c>
      <c r="H63" s="5" t="s">
        <v>26</v>
      </c>
      <c r="I63" s="5">
        <f t="shared" si="0"/>
        <v>1</v>
      </c>
      <c r="J63" s="5">
        <v>1</v>
      </c>
      <c r="K63" s="5">
        <v>0</v>
      </c>
      <c r="L63" s="5" t="s">
        <v>266</v>
      </c>
    </row>
    <row r="64" spans="1:12" x14ac:dyDescent="0.25">
      <c r="A64" s="5"/>
      <c r="B64" s="5" t="s">
        <v>271</v>
      </c>
      <c r="C64" s="5" t="s">
        <v>272</v>
      </c>
      <c r="D64" s="5" t="s">
        <v>108</v>
      </c>
      <c r="E64" s="5" t="s">
        <v>119</v>
      </c>
      <c r="F64" s="5" t="s">
        <v>100</v>
      </c>
      <c r="G64" s="5" t="s">
        <v>101</v>
      </c>
      <c r="H64" s="5" t="s">
        <v>26</v>
      </c>
      <c r="I64" s="5">
        <f t="shared" si="0"/>
        <v>1</v>
      </c>
      <c r="J64" s="5">
        <v>1</v>
      </c>
      <c r="K64" s="5">
        <v>0</v>
      </c>
      <c r="L64" s="5" t="s">
        <v>266</v>
      </c>
    </row>
    <row r="65" spans="1:12" x14ac:dyDescent="0.25">
      <c r="A65" s="5"/>
      <c r="B65" s="5" t="s">
        <v>273</v>
      </c>
      <c r="C65" s="5" t="s">
        <v>274</v>
      </c>
      <c r="D65" s="5" t="s">
        <v>74</v>
      </c>
      <c r="E65" s="5" t="s">
        <v>90</v>
      </c>
      <c r="F65" s="5" t="s">
        <v>38</v>
      </c>
      <c r="G65" s="5" t="s">
        <v>39</v>
      </c>
      <c r="H65" s="5" t="s">
        <v>34</v>
      </c>
      <c r="I65" s="5">
        <f t="shared" si="0"/>
        <v>1</v>
      </c>
      <c r="J65" s="5">
        <v>1</v>
      </c>
      <c r="K65" s="5">
        <v>0</v>
      </c>
      <c r="L65" s="5" t="s">
        <v>266</v>
      </c>
    </row>
    <row r="66" spans="1:12" x14ac:dyDescent="0.25">
      <c r="A66" s="5"/>
      <c r="B66" s="5" t="s">
        <v>275</v>
      </c>
      <c r="C66" s="5" t="s">
        <v>276</v>
      </c>
      <c r="D66" s="5" t="s">
        <v>74</v>
      </c>
      <c r="E66" s="5" t="s">
        <v>90</v>
      </c>
      <c r="F66" s="5" t="s">
        <v>96</v>
      </c>
      <c r="G66" s="5" t="s">
        <v>97</v>
      </c>
      <c r="H66" s="5" t="s">
        <v>34</v>
      </c>
      <c r="I66" s="5">
        <f t="shared" si="0"/>
        <v>1</v>
      </c>
      <c r="J66" s="5">
        <v>1</v>
      </c>
      <c r="K66" s="5">
        <v>0</v>
      </c>
      <c r="L66" s="5" t="s">
        <v>266</v>
      </c>
    </row>
    <row r="67" spans="1:12" x14ac:dyDescent="0.25">
      <c r="A67" s="5"/>
      <c r="B67" s="5" t="s">
        <v>227</v>
      </c>
      <c r="C67" s="5" t="s">
        <v>228</v>
      </c>
      <c r="D67" s="5" t="s">
        <v>132</v>
      </c>
      <c r="E67" s="5" t="s">
        <v>130</v>
      </c>
      <c r="F67" s="5" t="s">
        <v>38</v>
      </c>
      <c r="G67" s="5" t="s">
        <v>39</v>
      </c>
      <c r="H67" s="5" t="s">
        <v>26</v>
      </c>
      <c r="I67" s="5">
        <f>J67-K67</f>
        <v>1</v>
      </c>
      <c r="J67" s="5">
        <v>1</v>
      </c>
      <c r="K67" s="5">
        <v>0</v>
      </c>
      <c r="L67" s="5" t="s">
        <v>266</v>
      </c>
    </row>
    <row r="68" spans="1:12" x14ac:dyDescent="0.25">
      <c r="A68" s="5"/>
      <c r="B68" s="5" t="s">
        <v>258</v>
      </c>
      <c r="C68" s="5" t="s">
        <v>259</v>
      </c>
      <c r="D68" s="5" t="s">
        <v>108</v>
      </c>
      <c r="E68" s="5" t="s">
        <v>113</v>
      </c>
      <c r="F68" s="5" t="s">
        <v>38</v>
      </c>
      <c r="G68" s="5" t="s">
        <v>39</v>
      </c>
      <c r="H68" s="5" t="s">
        <v>26</v>
      </c>
      <c r="I68" s="5">
        <f>J68-K68</f>
        <v>1</v>
      </c>
      <c r="J68" s="5">
        <v>1</v>
      </c>
      <c r="K68" s="5">
        <v>0</v>
      </c>
      <c r="L68" s="5" t="s">
        <v>266</v>
      </c>
    </row>
    <row r="69" spans="1:12" x14ac:dyDescent="0.25">
      <c r="A69" s="5"/>
      <c r="B69" s="5" t="s">
        <v>179</v>
      </c>
      <c r="C69" s="5" t="s">
        <v>180</v>
      </c>
      <c r="D69" s="5" t="s">
        <v>62</v>
      </c>
      <c r="E69" s="5" t="s">
        <v>58</v>
      </c>
      <c r="F69" s="5" t="s">
        <v>60</v>
      </c>
      <c r="G69" s="5" t="s">
        <v>61</v>
      </c>
      <c r="H69" s="5" t="s">
        <v>25</v>
      </c>
      <c r="I69" s="5">
        <f>J69-K69</f>
        <v>1</v>
      </c>
      <c r="J69" s="5">
        <v>1</v>
      </c>
      <c r="K69" s="5">
        <v>0</v>
      </c>
      <c r="L69" s="5" t="s">
        <v>266</v>
      </c>
    </row>
    <row r="70" spans="1:12" x14ac:dyDescent="0.25">
      <c r="A70" s="5"/>
      <c r="B70" s="5" t="s">
        <v>206</v>
      </c>
      <c r="C70" s="5" t="s">
        <v>207</v>
      </c>
      <c r="D70" s="5" t="s">
        <v>108</v>
      </c>
      <c r="E70" s="5" t="s">
        <v>124</v>
      </c>
      <c r="F70" s="5" t="s">
        <v>126</v>
      </c>
      <c r="G70" s="5" t="s">
        <v>127</v>
      </c>
      <c r="H70" s="5" t="s">
        <v>26</v>
      </c>
      <c r="I70" s="5">
        <f>J70-K70</f>
        <v>1</v>
      </c>
      <c r="J70" s="5">
        <v>1</v>
      </c>
      <c r="K70" s="5">
        <v>0</v>
      </c>
      <c r="L70" s="5" t="s">
        <v>266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Specification</vt:lpstr>
      <vt:lpstr>CAT</vt:lpstr>
      <vt:lpstr>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2025-12-19T11:24:16Z</dcterms:created>
  <dcterms:modified xsi:type="dcterms:W3CDTF">2026-07-30T08:54:12Z</dcterms:modified>
</cp:coreProperties>
</file>